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!Документи\!!! ZZZ\!! Tender\!Smarttender\!2024\059 БТЛ КП_оздолення АКП_балок_офісу_2-го_поверху\Смарт Монтаж_2024 03 26\"/>
    </mc:Choice>
  </mc:AlternateContent>
  <xr:revisionPtr revIDLastSave="0" documentId="13_ncr:1_{82FCEABB-3844-453C-9DC3-9396A88553CB}" xr6:coauthVersionLast="37" xr6:coauthVersionMax="37" xr10:uidLastSave="{00000000-0000-0000-0000-000000000000}"/>
  <bookViews>
    <workbookView xWindow="0" yWindow="0" windowWidth="28800" windowHeight="12312" xr2:uid="{00000000-000D-0000-FFFF-FFFF00000000}"/>
  </bookViews>
  <sheets>
    <sheet name="Декоративне оздоблення" sheetId="1" r:id="rId1"/>
  </sheets>
  <definedNames>
    <definedName name="_xlnm.Print_Area" localSheetId="0">'Декоративне оздоблення'!$A$1:$K$41</definedName>
  </definedNames>
  <calcPr calcId="179021"/>
</workbook>
</file>

<file path=xl/calcChain.xml><?xml version="1.0" encoding="utf-8"?>
<calcChain xmlns="http://schemas.openxmlformats.org/spreadsheetml/2006/main">
  <c r="K14" i="1" l="1"/>
  <c r="K13" i="1"/>
  <c r="K12" i="1"/>
  <c r="K11" i="1"/>
  <c r="K10" i="1"/>
  <c r="K9" i="1"/>
  <c r="D9" i="1"/>
  <c r="D11" i="1" s="1"/>
  <c r="F11" i="1" s="1"/>
  <c r="K8" i="1"/>
  <c r="F8" i="1"/>
  <c r="F9" i="1" l="1"/>
  <c r="E15" i="1" l="1"/>
  <c r="J15" i="1"/>
  <c r="H35" i="1" l="1"/>
  <c r="J16" i="1" l="1"/>
  <c r="H36" i="1" s="1"/>
  <c r="H41" i="1" s="1"/>
  <c r="H34" i="1" l="1"/>
  <c r="J17" i="1"/>
  <c r="H37" i="1" s="1"/>
  <c r="H18" i="1" l="1"/>
  <c r="H19" i="1" l="1"/>
  <c r="H39" i="1" s="1"/>
  <c r="H38" i="1"/>
  <c r="H20" i="1" l="1"/>
  <c r="H40" i="1" s="1"/>
</calcChain>
</file>

<file path=xl/sharedStrings.xml><?xml version="1.0" encoding="utf-8"?>
<sst xmlns="http://schemas.openxmlformats.org/spreadsheetml/2006/main" count="75" uniqueCount="55">
  <si>
    <t xml:space="preserve">№ </t>
  </si>
  <si>
    <t>Од. вим.</t>
  </si>
  <si>
    <t>К-ть</t>
  </si>
  <si>
    <t>Ціна грн., без ПДВ</t>
  </si>
  <si>
    <t>Сума грн.</t>
  </si>
  <si>
    <t>м2</t>
  </si>
  <si>
    <t>Всього вартість робіт без ПДВ:</t>
  </si>
  <si>
    <t>Всього вартість матеріалів без ПДВ:</t>
  </si>
  <si>
    <t>Загальновиробничі витрати та прибуток</t>
  </si>
  <si>
    <t xml:space="preserve">Транспортні витрати </t>
  </si>
  <si>
    <t>ВСЬОГО без ПДВ</t>
  </si>
  <si>
    <t xml:space="preserve">ПДВ 20% </t>
  </si>
  <si>
    <t>ВСЬОГО з ПДВ</t>
  </si>
  <si>
    <t>Перелік робіт</t>
  </si>
  <si>
    <t>Перелік матеріалів</t>
  </si>
  <si>
    <t>Монтаж підсистеми каркасу</t>
  </si>
  <si>
    <t>-</t>
  </si>
  <si>
    <t>випробуваня згідно ДБН;</t>
  </si>
  <si>
    <t>вартість усіх розхідних (витратних) матеріалів, засобів малої механізації, аппаратів та установок необхідних для виконання робіт;</t>
  </si>
  <si>
    <t>вартість підсобних робіт, а також робіт з розвантаження і подачі матеріалу до місця монтажу.</t>
  </si>
  <si>
    <t>Вартість машин та механізмів (кран, підйомник та інше), оренда лісів/турів.Узгоджується з Замовником перед використанням та підтверджується  Генпідрядником при закритті КБ2в (табель обліку врахування робочого часу, акт надання послуг, дорожні листи та інше при потребі).</t>
  </si>
  <si>
    <t>Підрядник самостійно здійснює закупівлю необхідних для виконання Робіт матеріальних ресурсів, тільки після письмового (втч на електронну пошту відповідального представника) погодження з Замовником такої закупівлі.</t>
  </si>
  <si>
    <t>Вартість послуг на лабораторні витрати, при закритті КБ2в  підтверджується  Генпідрядником  (акт надання послуг чи інший підтвержуючий документ надання послуг).</t>
  </si>
  <si>
    <t>Всі необхідні матеріали повинні мати сертифікати відповідності</t>
  </si>
  <si>
    <t>Методи і об'єм контролю зварних з'єднань прийняти у відповідності з РД 34.17.101-89</t>
  </si>
  <si>
    <t>В комерційній пропозиції повинно бути враховано:</t>
  </si>
  <si>
    <t>*ПРИМІТКИ:</t>
  </si>
  <si>
    <t>КОМЕРЦІЙНА ПРОПОЗИЦІЯ*</t>
  </si>
  <si>
    <t>ДОДАТКОВА ТА ДОВІДКОВА ІНФОРМАЦІЯ</t>
  </si>
  <si>
    <t>* КОД ЄДРПОУ КОМПАНІЇ</t>
  </si>
  <si>
    <t>* РІК РЕЄСТРАЦІЇЇ КОМПАНІЇ</t>
  </si>
  <si>
    <t>* МІСЦЕ РЕЄСТРАЦІЇ КОМПАНІЇ</t>
  </si>
  <si>
    <t>* СТАТУТНИЙ КАПІТАЛ КОМПАНІЇ</t>
  </si>
  <si>
    <t>* СТРОК ВИКОНАННЯ РОБІТ (КАЛЕНДАРНІ ДНІ)</t>
  </si>
  <si>
    <t>* СТРОК ГАРАНТІЇ (РОКИ)</t>
  </si>
  <si>
    <t>не менше 5 років</t>
  </si>
  <si>
    <t>* УМОВИ АВАНСУВАННЯ НА МАТЕРІАЛИ</t>
  </si>
  <si>
    <t>тільки згідно погоджених заявок на фінансування</t>
  </si>
  <si>
    <t>* УМОВИ АВАНСУВАННЯ НА РОБОТИ</t>
  </si>
  <si>
    <t>не більше 10%</t>
  </si>
  <si>
    <t>РОБОТИ ТА ПРИБУТОК (З ПДВ)</t>
  </si>
  <si>
    <t xml:space="preserve">Монтаж АКП панелей </t>
  </si>
  <si>
    <t>Порізка та збірка АКП касет</t>
  </si>
  <si>
    <t xml:space="preserve">   на виконання робіт по оздобленню колон та відкосів вікон АКП панелями по об'єкту: 
 Комплекс будівель і споруд науково-виробничого призначення за адресою : 
Київська область, м. Васильків, вулиця Лістрового Олександра (проект БТЛ) в м. Васильків</t>
  </si>
  <si>
    <t>Алюмінієвий кутик 25х25х1,5</t>
  </si>
  <si>
    <t>Алюмінієвий F-профіль - рал 7016</t>
  </si>
  <si>
    <t>пог.м.</t>
  </si>
  <si>
    <t>АКП панелі 4мм.  РАЛ 7016</t>
  </si>
  <si>
    <t>Заклепка 4,0х16 Рал 7016</t>
  </si>
  <si>
    <t>Саморіз 3,9х16 з буром ПВХ</t>
  </si>
  <si>
    <t>Дюбель забивний 6х40</t>
  </si>
  <si>
    <t>шт.</t>
  </si>
  <si>
    <t>Саморіз покрівельний 5,5х25</t>
  </si>
  <si>
    <t>Декоративне оздоблення вікон 2-го поверху виробничого комплексу</t>
  </si>
  <si>
    <t>НАЗВА КОМПАНІЇ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</si>
</sst>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\ _₴_-;\-* #,##0.00\ _₴_-;_-* &quot;-&quot;??\ _₴_-;_-@_-"/>
    <numFmt numFmtId="164" formatCode="_-* #,##0_р_._-;\-* #,##0_р_._-;_-* &quot;-&quot;_р_._-;_-@_-"/>
    <numFmt numFmtId="165" formatCode="_-* #,##0.00_-;\-* #,##0.00_-;_-* &quot;-&quot;??_-;_-@_-"/>
    <numFmt numFmtId="166" formatCode="[$€-2]\ #,##0.00"/>
    <numFmt numFmtId="167" formatCode="#,##0.00\ [$грн.-422]"/>
    <numFmt numFmtId="168" formatCode="[$$-C09]#,##0.00"/>
    <numFmt numFmtId="169" formatCode="[$$-C09]#,##0.00;\-[$$-C09]#,##0.00"/>
    <numFmt numFmtId="170" formatCode="[$€-2]\ #,##0.00;\-[$€-2]\ #,##0.00"/>
    <numFmt numFmtId="171" formatCode="#,##0.00_ ;\-#,##0.00\ "/>
    <numFmt numFmtId="172" formatCode="_-* #,##0.00_₴_-;\-* #,##0.00_₴_-;_-* \-??_₴_-;_-@_-"/>
  </numFmts>
  <fonts count="4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Book Antiqua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indexed="8"/>
      <name val="Calibri"/>
      <family val="2"/>
      <charset val="204"/>
    </font>
    <font>
      <sz val="8"/>
      <name val="Arial"/>
      <family val="2"/>
      <charset val="204"/>
    </font>
    <font>
      <sz val="10"/>
      <name val="Helv"/>
    </font>
    <font>
      <sz val="10"/>
      <color indexed="8"/>
      <name val="MS Sans Serif"/>
      <family val="2"/>
      <charset val="204"/>
    </font>
    <font>
      <sz val="10"/>
      <name val="Arial"/>
      <family val="2"/>
    </font>
    <font>
      <i/>
      <sz val="10"/>
      <color indexed="58"/>
      <name val="Arial"/>
      <family val="2"/>
    </font>
    <font>
      <sz val="10"/>
      <name val="Helv"/>
      <charset val="204"/>
    </font>
    <font>
      <sz val="10"/>
      <name val="PragmaticaCTT"/>
      <charset val="204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yr"/>
    </font>
    <font>
      <sz val="12"/>
      <name val="Arial Cyr"/>
      <family val="2"/>
      <charset val="204"/>
    </font>
    <font>
      <i/>
      <sz val="10"/>
      <color indexed="58"/>
      <name val="Arial Cyr"/>
      <family val="2"/>
      <charset val="204"/>
    </font>
    <font>
      <sz val="10"/>
      <name val="Arial Cyr"/>
      <family val="2"/>
      <charset val="204"/>
    </font>
    <font>
      <b/>
      <i/>
      <sz val="10"/>
      <color indexed="58"/>
      <name val="Arial"/>
      <family val="2"/>
    </font>
    <font>
      <i/>
      <sz val="11"/>
      <color indexed="58"/>
      <name val="Arial Cyr"/>
      <family val="2"/>
      <charset val="204"/>
    </font>
    <font>
      <b/>
      <i/>
      <sz val="12"/>
      <name val="Arial"/>
      <family val="2"/>
    </font>
    <font>
      <b/>
      <i/>
      <sz val="12"/>
      <color indexed="58"/>
      <name val="Arial"/>
      <family val="2"/>
    </font>
    <font>
      <sz val="10"/>
      <name val="Tahoma"/>
      <family val="2"/>
      <charset val="204"/>
    </font>
    <font>
      <sz val="11"/>
      <color rgb="FF00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Arial"/>
      <family val="2"/>
    </font>
    <font>
      <b/>
      <i/>
      <u/>
      <sz val="12"/>
      <name val="Arial"/>
      <family val="2"/>
      <charset val="204"/>
    </font>
    <font>
      <b/>
      <u/>
      <sz val="12"/>
      <name val="Arial"/>
      <family val="2"/>
      <charset val="204"/>
    </font>
    <font>
      <sz val="12"/>
      <name val="Book Antiqua"/>
      <family val="1"/>
      <charset val="204"/>
    </font>
    <font>
      <b/>
      <sz val="12"/>
      <name val="Arial Cyr"/>
      <charset val="204"/>
    </font>
    <font>
      <sz val="11"/>
      <name val="Book Antiqua"/>
      <family val="1"/>
      <charset val="204"/>
    </font>
    <font>
      <sz val="10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rgb="FFFF0000"/>
      <name val="Arial Cyr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5">
    <xf numFmtId="0" fontId="0" fillId="0" borderId="0"/>
    <xf numFmtId="0" fontId="2" fillId="0" borderId="0"/>
    <xf numFmtId="0" fontId="8" fillId="0" borderId="0"/>
    <xf numFmtId="168" fontId="9" fillId="0" borderId="1">
      <alignment horizontal="center" vertical="center"/>
    </xf>
    <xf numFmtId="10" fontId="10" fillId="0" borderId="1">
      <alignment horizontal="center" vertical="center"/>
    </xf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8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3" fillId="0" borderId="0"/>
    <xf numFmtId="0" fontId="8" fillId="0" borderId="0"/>
    <xf numFmtId="0" fontId="13" fillId="0" borderId="0"/>
    <xf numFmtId="3" fontId="14" fillId="0" borderId="0">
      <alignment horizontal="left"/>
    </xf>
    <xf numFmtId="0" fontId="13" fillId="0" borderId="0"/>
    <xf numFmtId="1" fontId="15" fillId="0" borderId="1" applyFont="0" applyAlignment="0">
      <alignment horizontal="center" vertical="center" wrapText="1"/>
    </xf>
    <xf numFmtId="1" fontId="15" fillId="0" borderId="1" applyNumberFormat="0" applyFont="0" applyAlignment="0">
      <alignment horizontal="center" vertical="center" wrapText="1"/>
    </xf>
    <xf numFmtId="0" fontId="6" fillId="0" borderId="1">
      <alignment horizontal="left"/>
    </xf>
    <xf numFmtId="167" fontId="10" fillId="0" borderId="1">
      <alignment horizontal="center" vertical="center"/>
    </xf>
    <xf numFmtId="167" fontId="10" fillId="0" borderId="1">
      <alignment horizontal="left" vertical="center"/>
    </xf>
    <xf numFmtId="164" fontId="16" fillId="0" borderId="1">
      <alignment horizontal="center" vertical="center" wrapText="1"/>
    </xf>
    <xf numFmtId="169" fontId="17" fillId="0" borderId="1" applyFill="0" applyProtection="0">
      <alignment horizontal="center" vertical="center"/>
    </xf>
    <xf numFmtId="168" fontId="10" fillId="0" borderId="1">
      <alignment horizontal="center" vertical="center"/>
    </xf>
    <xf numFmtId="170" fontId="18" fillId="0" borderId="1">
      <alignment horizontal="center" vertical="center"/>
    </xf>
    <xf numFmtId="166" fontId="10" fillId="0" borderId="1">
      <alignment horizontal="center" vertical="center"/>
    </xf>
    <xf numFmtId="170" fontId="17" fillId="0" borderId="1">
      <alignment horizontal="center" vertical="center"/>
    </xf>
    <xf numFmtId="170" fontId="18" fillId="0" borderId="1">
      <alignment horizontal="center" vertical="center"/>
    </xf>
    <xf numFmtId="0" fontId="4" fillId="0" borderId="0"/>
    <xf numFmtId="0" fontId="17" fillId="0" borderId="0">
      <alignment vertical="center" wrapText="1"/>
    </xf>
    <xf numFmtId="0" fontId="10" fillId="0" borderId="0">
      <alignment horizontal="center" vertical="center" wrapText="1"/>
    </xf>
    <xf numFmtId="0" fontId="19" fillId="0" borderId="2" applyNumberFormat="0">
      <alignment horizontal="center" vertical="center" wrapText="1"/>
    </xf>
    <xf numFmtId="0" fontId="10" fillId="0" borderId="1" applyProtection="0">
      <alignment horizontal="center" vertical="center"/>
    </xf>
    <xf numFmtId="0" fontId="10" fillId="0" borderId="0">
      <alignment horizontal="center" vertical="center"/>
    </xf>
    <xf numFmtId="0" fontId="3" fillId="0" borderId="0"/>
    <xf numFmtId="0" fontId="2" fillId="0" borderId="0"/>
    <xf numFmtId="10" fontId="18" fillId="0" borderId="1">
      <alignment horizontal="center" vertical="center"/>
    </xf>
    <xf numFmtId="171" fontId="10" fillId="0" borderId="0">
      <alignment horizontal="center" vertical="center" wrapText="1"/>
    </xf>
    <xf numFmtId="0" fontId="7" fillId="0" borderId="0"/>
    <xf numFmtId="0" fontId="20" fillId="0" borderId="1" applyNumberFormat="0">
      <alignment horizontal="left" vertical="center"/>
    </xf>
    <xf numFmtId="0" fontId="17" fillId="0" borderId="1" applyNumberFormat="0">
      <alignment horizontal="center" vertical="center"/>
    </xf>
    <xf numFmtId="0" fontId="4" fillId="0" borderId="0" applyFont="0" applyFill="0" applyBorder="0" applyAlignment="0" applyProtection="0"/>
    <xf numFmtId="0" fontId="21" fillId="0" borderId="2">
      <alignment horizontal="center" vertical="center" wrapText="1"/>
      <protection locked="0"/>
    </xf>
    <xf numFmtId="0" fontId="22" fillId="0" borderId="2">
      <alignment horizontal="center" vertical="center" wrapText="1"/>
      <protection locked="0"/>
    </xf>
    <xf numFmtId="0" fontId="21" fillId="0" borderId="2">
      <alignment horizontal="center" vertical="center" wrapText="1"/>
      <protection locked="0"/>
    </xf>
    <xf numFmtId="164" fontId="16" fillId="0" borderId="1">
      <alignment horizontal="center" vertical="center" wrapText="1"/>
    </xf>
    <xf numFmtId="43" fontId="1" fillId="0" borderId="0" applyFont="0" applyFill="0" applyBorder="0" applyAlignment="0" applyProtection="0"/>
    <xf numFmtId="0" fontId="24" fillId="0" borderId="0"/>
    <xf numFmtId="0" fontId="23" fillId="0" borderId="0">
      <alignment vertical="top"/>
    </xf>
    <xf numFmtId="172" fontId="24" fillId="0" borderId="0" applyBorder="0" applyProtection="0"/>
    <xf numFmtId="0" fontId="25" fillId="0" borderId="0" applyBorder="0" applyProtection="0"/>
    <xf numFmtId="0" fontId="25" fillId="0" borderId="0" applyBorder="0" applyProtection="0"/>
    <xf numFmtId="0" fontId="1" fillId="0" borderId="0"/>
    <xf numFmtId="165" fontId="24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2" fillId="0" borderId="0"/>
    <xf numFmtId="0" fontId="35" fillId="0" borderId="0"/>
    <xf numFmtId="0" fontId="3" fillId="0" borderId="0"/>
    <xf numFmtId="43" fontId="1" fillId="0" borderId="0" applyFont="0" applyFill="0" applyBorder="0" applyAlignment="0" applyProtection="0"/>
  </cellStyleXfs>
  <cellXfs count="128">
    <xf numFmtId="0" fontId="0" fillId="0" borderId="0" xfId="0"/>
    <xf numFmtId="0" fontId="28" fillId="0" borderId="13" xfId="1" applyNumberFormat="1" applyFont="1" applyFill="1" applyBorder="1" applyAlignment="1">
      <alignment horizontal="center" vertical="center" wrapText="1"/>
    </xf>
    <xf numFmtId="4" fontId="28" fillId="0" borderId="12" xfId="1" applyNumberFormat="1" applyFont="1" applyFill="1" applyBorder="1" applyAlignment="1">
      <alignment horizontal="left" vertical="center" wrapText="1"/>
    </xf>
    <xf numFmtId="4" fontId="28" fillId="0" borderId="11" xfId="1" applyNumberFormat="1" applyFont="1" applyFill="1" applyBorder="1" applyAlignment="1">
      <alignment horizontal="left" vertical="center" wrapText="1"/>
    </xf>
    <xf numFmtId="0" fontId="4" fillId="0" borderId="13" xfId="1" applyNumberFormat="1" applyFont="1" applyFill="1" applyBorder="1" applyAlignment="1">
      <alignment horizontal="center" vertical="center" wrapText="1"/>
    </xf>
    <xf numFmtId="0" fontId="4" fillId="0" borderId="14" xfId="1" applyNumberFormat="1" applyFont="1" applyFill="1" applyBorder="1" applyAlignment="1">
      <alignment horizontal="center" vertical="center" wrapText="1"/>
    </xf>
    <xf numFmtId="0" fontId="4" fillId="0" borderId="15" xfId="1" applyNumberFormat="1" applyFont="1" applyFill="1" applyBorder="1" applyAlignment="1">
      <alignment horizontal="center" vertical="center" wrapText="1"/>
    </xf>
    <xf numFmtId="0" fontId="38" fillId="0" borderId="0" xfId="0" applyFont="1" applyFill="1" applyAlignment="1" applyProtection="1">
      <alignment horizontal="center" vertical="center" wrapText="1"/>
    </xf>
    <xf numFmtId="0" fontId="38" fillId="0" borderId="0" xfId="0" applyFont="1" applyFill="1" applyBorder="1" applyAlignment="1" applyProtection="1">
      <alignment horizontal="right" vertical="center" wrapText="1"/>
    </xf>
    <xf numFmtId="0" fontId="38" fillId="0" borderId="0" xfId="0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4" fontId="27" fillId="0" borderId="0" xfId="1" applyNumberFormat="1" applyFont="1" applyFill="1" applyBorder="1" applyAlignment="1">
      <alignment horizontal="center" vertical="center" wrapText="1"/>
    </xf>
    <xf numFmtId="4" fontId="27" fillId="0" borderId="0" xfId="1" applyNumberFormat="1" applyFont="1" applyBorder="1" applyAlignment="1">
      <alignment horizontal="center" vertical="center" wrapText="1"/>
    </xf>
    <xf numFmtId="0" fontId="2" fillId="0" borderId="0" xfId="1" applyAlignment="1">
      <alignment wrapText="1"/>
    </xf>
    <xf numFmtId="0" fontId="5" fillId="0" borderId="0" xfId="1" applyFont="1" applyFill="1" applyAlignment="1">
      <alignment wrapText="1"/>
    </xf>
    <xf numFmtId="0" fontId="33" fillId="0" borderId="0" xfId="1" applyFont="1" applyAlignment="1">
      <alignment wrapText="1"/>
    </xf>
    <xf numFmtId="0" fontId="5" fillId="0" borderId="0" xfId="1" applyFont="1" applyBorder="1" applyAlignment="1">
      <alignment wrapText="1"/>
    </xf>
    <xf numFmtId="0" fontId="36" fillId="0" borderId="0" xfId="0" applyFont="1" applyAlignment="1">
      <alignment wrapText="1"/>
    </xf>
    <xf numFmtId="0" fontId="37" fillId="0" borderId="0" xfId="0" applyFont="1" applyFill="1" applyAlignment="1" applyProtection="1">
      <alignment wrapText="1"/>
    </xf>
    <xf numFmtId="2" fontId="38" fillId="0" borderId="0" xfId="0" applyNumberFormat="1" applyFont="1" applyFill="1" applyAlignment="1" applyProtection="1">
      <alignment wrapText="1"/>
    </xf>
    <xf numFmtId="43" fontId="0" fillId="0" borderId="0" xfId="94" applyFont="1"/>
    <xf numFmtId="0" fontId="0" fillId="0" borderId="0" xfId="0" applyAlignment="1">
      <alignment horizontal="center" vertical="center"/>
    </xf>
    <xf numFmtId="43" fontId="0" fillId="0" borderId="0" xfId="94" applyFont="1" applyAlignment="1">
      <alignment horizontal="center" vertical="center"/>
    </xf>
    <xf numFmtId="0" fontId="39" fillId="0" borderId="19" xfId="0" applyFont="1" applyBorder="1"/>
    <xf numFmtId="0" fontId="0" fillId="0" borderId="0" xfId="0" applyBorder="1" applyAlignment="1">
      <alignment horizontal="center"/>
    </xf>
    <xf numFmtId="0" fontId="39" fillId="0" borderId="5" xfId="0" applyFont="1" applyBorder="1"/>
    <xf numFmtId="0" fontId="39" fillId="0" borderId="22" xfId="0" applyFont="1" applyBorder="1"/>
    <xf numFmtId="0" fontId="39" fillId="0" borderId="12" xfId="0" applyFont="1" applyBorder="1"/>
    <xf numFmtId="0" fontId="40" fillId="0" borderId="22" xfId="0" applyFont="1" applyBorder="1"/>
    <xf numFmtId="0" fontId="41" fillId="0" borderId="0" xfId="0" applyFont="1"/>
    <xf numFmtId="0" fontId="40" fillId="0" borderId="12" xfId="0" applyFont="1" applyBorder="1"/>
    <xf numFmtId="43" fontId="41" fillId="0" borderId="0" xfId="94" applyFont="1" applyAlignment="1">
      <alignment horizontal="center" vertical="center"/>
    </xf>
    <xf numFmtId="0" fontId="40" fillId="0" borderId="23" xfId="0" applyFont="1" applyBorder="1"/>
    <xf numFmtId="0" fontId="39" fillId="0" borderId="26" xfId="0" applyFont="1" applyBorder="1"/>
    <xf numFmtId="0" fontId="5" fillId="0" borderId="0" xfId="1" applyFont="1" applyBorder="1" applyAlignment="1">
      <alignment horizontal="center" vertical="center" wrapText="1"/>
    </xf>
    <xf numFmtId="4" fontId="38" fillId="0" borderId="0" xfId="0" applyNumberFormat="1" applyFont="1" applyFill="1" applyAlignment="1" applyProtection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/>
    <xf numFmtId="4" fontId="28" fillId="0" borderId="14" xfId="1" applyNumberFormat="1" applyFont="1" applyFill="1" applyBorder="1" applyAlignment="1">
      <alignment horizontal="center" vertical="center" wrapText="1"/>
    </xf>
    <xf numFmtId="43" fontId="43" fillId="0" borderId="0" xfId="94" applyNumberFormat="1" applyFont="1" applyAlignment="1">
      <alignment wrapText="1"/>
    </xf>
    <xf numFmtId="0" fontId="44" fillId="0" borderId="0" xfId="0" applyFont="1" applyAlignment="1">
      <alignment wrapText="1"/>
    </xf>
    <xf numFmtId="0" fontId="39" fillId="0" borderId="0" xfId="0" applyFont="1" applyAlignment="1"/>
    <xf numFmtId="43" fontId="36" fillId="0" borderId="0" xfId="94" applyFont="1" applyAlignment="1">
      <alignment wrapText="1"/>
    </xf>
    <xf numFmtId="43" fontId="0" fillId="0" borderId="0" xfId="0" applyNumberFormat="1" applyAlignment="1">
      <alignment wrapText="1"/>
    </xf>
    <xf numFmtId="4" fontId="0" fillId="0" borderId="0" xfId="0" applyNumberFormat="1" applyAlignment="1">
      <alignment wrapText="1"/>
    </xf>
    <xf numFmtId="43" fontId="0" fillId="0" borderId="0" xfId="94" applyFont="1" applyAlignment="1"/>
    <xf numFmtId="43" fontId="43" fillId="0" borderId="0" xfId="94" applyFont="1" applyAlignment="1"/>
    <xf numFmtId="4" fontId="28" fillId="0" borderId="15" xfId="1" applyNumberFormat="1" applyFont="1" applyFill="1" applyBorder="1" applyAlignment="1">
      <alignment horizontal="center" vertical="center" wrapText="1"/>
    </xf>
    <xf numFmtId="0" fontId="29" fillId="0" borderId="1" xfId="92" applyNumberFormat="1" applyFont="1" applyFill="1" applyBorder="1" applyAlignment="1">
      <alignment horizontal="center" vertical="center"/>
    </xf>
    <xf numFmtId="0" fontId="29" fillId="0" borderId="12" xfId="90" applyNumberFormat="1" applyFont="1" applyFill="1" applyBorder="1" applyAlignment="1">
      <alignment horizontal="center" vertical="center"/>
    </xf>
    <xf numFmtId="4" fontId="30" fillId="0" borderId="1" xfId="90" applyNumberFormat="1" applyFont="1" applyFill="1" applyBorder="1" applyAlignment="1">
      <alignment horizontal="center" vertical="center"/>
    </xf>
    <xf numFmtId="4" fontId="30" fillId="2" borderId="1" xfId="90" applyNumberFormat="1" applyFont="1" applyFill="1" applyBorder="1" applyAlignment="1">
      <alignment horizontal="center" vertical="center"/>
    </xf>
    <xf numFmtId="4" fontId="30" fillId="0" borderId="1" xfId="90" applyNumberFormat="1" applyFont="1" applyFill="1" applyBorder="1" applyAlignment="1">
      <alignment horizontal="left" vertical="center"/>
    </xf>
    <xf numFmtId="4" fontId="30" fillId="0" borderId="10" xfId="90" applyNumberFormat="1" applyFont="1" applyFill="1" applyBorder="1" applyAlignment="1">
      <alignment horizontal="center" vertical="center"/>
    </xf>
    <xf numFmtId="4" fontId="30" fillId="0" borderId="39" xfId="90" applyNumberFormat="1" applyFont="1" applyFill="1" applyBorder="1" applyAlignment="1">
      <alignment horizontal="left" vertical="center"/>
    </xf>
    <xf numFmtId="4" fontId="30" fillId="0" borderId="39" xfId="90" applyNumberFormat="1" applyFont="1" applyFill="1" applyBorder="1" applyAlignment="1">
      <alignment horizontal="center" vertical="center"/>
    </xf>
    <xf numFmtId="4" fontId="30" fillId="0" borderId="40" xfId="90" applyNumberFormat="1" applyFont="1" applyFill="1" applyBorder="1" applyAlignment="1">
      <alignment horizontal="center" vertical="center"/>
    </xf>
    <xf numFmtId="4" fontId="30" fillId="2" borderId="39" xfId="90" applyNumberFormat="1" applyFont="1" applyFill="1" applyBorder="1" applyAlignment="1">
      <alignment horizontal="center" vertical="center"/>
    </xf>
    <xf numFmtId="4" fontId="28" fillId="0" borderId="32" xfId="1" applyNumberFormat="1" applyFont="1" applyFill="1" applyBorder="1" applyAlignment="1">
      <alignment horizontal="center" vertical="center" wrapText="1"/>
    </xf>
    <xf numFmtId="4" fontId="28" fillId="0" borderId="33" xfId="1" applyNumberFormat="1" applyFont="1" applyFill="1" applyBorder="1" applyAlignment="1">
      <alignment horizontal="center" vertical="center" wrapText="1"/>
    </xf>
    <xf numFmtId="4" fontId="28" fillId="0" borderId="34" xfId="1" applyNumberFormat="1" applyFont="1" applyFill="1" applyBorder="1" applyAlignment="1">
      <alignment horizontal="center" vertical="center" wrapText="1"/>
    </xf>
    <xf numFmtId="4" fontId="30" fillId="0" borderId="16" xfId="90" applyNumberFormat="1" applyFont="1" applyFill="1" applyBorder="1" applyAlignment="1">
      <alignment horizontal="center" vertical="center"/>
    </xf>
    <xf numFmtId="4" fontId="30" fillId="0" borderId="39" xfId="90" applyNumberFormat="1" applyFont="1" applyFill="1" applyBorder="1" applyAlignment="1">
      <alignment horizontal="center" vertical="center"/>
    </xf>
    <xf numFmtId="0" fontId="29" fillId="0" borderId="11" xfId="90" applyNumberFormat="1" applyFont="1" applyFill="1" applyBorder="1" applyAlignment="1">
      <alignment horizontal="center" vertical="center"/>
    </xf>
    <xf numFmtId="0" fontId="29" fillId="0" borderId="41" xfId="90" applyNumberFormat="1" applyFont="1" applyFill="1" applyBorder="1" applyAlignment="1">
      <alignment horizontal="center" vertical="center"/>
    </xf>
    <xf numFmtId="0" fontId="29" fillId="0" borderId="6" xfId="90" applyNumberFormat="1" applyFont="1" applyFill="1" applyBorder="1" applyAlignment="1">
      <alignment horizontal="center" vertical="center"/>
    </xf>
    <xf numFmtId="0" fontId="29" fillId="0" borderId="16" xfId="92" applyNumberFormat="1" applyFont="1" applyFill="1" applyBorder="1" applyAlignment="1">
      <alignment horizontal="center" vertical="center"/>
    </xf>
    <xf numFmtId="0" fontId="29" fillId="0" borderId="42" xfId="92" applyNumberFormat="1" applyFont="1" applyFill="1" applyBorder="1" applyAlignment="1">
      <alignment horizontal="center" vertical="center"/>
    </xf>
    <xf numFmtId="0" fontId="29" fillId="0" borderId="7" xfId="92" applyNumberFormat="1" applyFont="1" applyFill="1" applyBorder="1" applyAlignment="1">
      <alignment horizontal="center" vertical="center"/>
    </xf>
    <xf numFmtId="4" fontId="30" fillId="0" borderId="42" xfId="90" applyNumberFormat="1" applyFont="1" applyFill="1" applyBorder="1" applyAlignment="1">
      <alignment horizontal="center" vertical="center"/>
    </xf>
    <xf numFmtId="4" fontId="30" fillId="0" borderId="7" xfId="90" applyNumberFormat="1" applyFont="1" applyFill="1" applyBorder="1" applyAlignment="1">
      <alignment horizontal="center" vertical="center"/>
    </xf>
    <xf numFmtId="0" fontId="29" fillId="0" borderId="38" xfId="90" applyNumberFormat="1" applyFont="1" applyFill="1" applyBorder="1" applyAlignment="1">
      <alignment horizontal="center" vertical="center"/>
    </xf>
    <xf numFmtId="0" fontId="29" fillId="0" borderId="39" xfId="92" applyNumberFormat="1" applyFont="1" applyFill="1" applyBorder="1" applyAlignment="1">
      <alignment horizontal="center" vertical="center"/>
    </xf>
    <xf numFmtId="4" fontId="30" fillId="2" borderId="16" xfId="90" applyNumberFormat="1" applyFont="1" applyFill="1" applyBorder="1" applyAlignment="1">
      <alignment horizontal="center" vertical="center"/>
    </xf>
    <xf numFmtId="4" fontId="30" fillId="2" borderId="39" xfId="90" applyNumberFormat="1" applyFont="1" applyFill="1" applyBorder="1" applyAlignment="1">
      <alignment horizontal="center" vertical="center"/>
    </xf>
    <xf numFmtId="4" fontId="26" fillId="0" borderId="0" xfId="1" applyNumberFormat="1" applyFont="1" applyBorder="1" applyAlignment="1">
      <alignment horizontal="center" vertical="center" wrapText="1"/>
    </xf>
    <xf numFmtId="4" fontId="34" fillId="0" borderId="0" xfId="1" applyNumberFormat="1" applyFont="1" applyBorder="1" applyAlignment="1">
      <alignment horizontal="center" vertical="center" wrapText="1"/>
    </xf>
    <xf numFmtId="0" fontId="28" fillId="0" borderId="19" xfId="90" applyNumberFormat="1" applyFont="1" applyFill="1" applyBorder="1" applyAlignment="1">
      <alignment horizontal="center" vertical="center" wrapText="1"/>
    </xf>
    <xf numFmtId="0" fontId="28" fillId="0" borderId="27" xfId="90" applyNumberFormat="1" applyFont="1" applyFill="1" applyBorder="1" applyAlignment="1">
      <alignment horizontal="center" vertical="center" wrapText="1"/>
    </xf>
    <xf numFmtId="0" fontId="28" fillId="0" borderId="21" xfId="90" applyNumberFormat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171" fontId="0" fillId="0" borderId="24" xfId="0" applyNumberFormat="1" applyBorder="1" applyAlignment="1">
      <alignment horizontal="center" vertical="center"/>
    </xf>
    <xf numFmtId="171" fontId="0" fillId="0" borderId="25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171" fontId="0" fillId="0" borderId="1" xfId="0" applyNumberFormat="1" applyBorder="1" applyAlignment="1">
      <alignment horizontal="center" vertical="center"/>
    </xf>
    <xf numFmtId="171" fontId="0" fillId="0" borderId="10" xfId="0" applyNumberFormat="1" applyBorder="1" applyAlignment="1">
      <alignment horizontal="center" vertical="center"/>
    </xf>
    <xf numFmtId="43" fontId="0" fillId="0" borderId="28" xfId="94" applyFont="1" applyBorder="1" applyAlignment="1">
      <alignment horizontal="center" wrapText="1"/>
    </xf>
    <xf numFmtId="43" fontId="0" fillId="0" borderId="29" xfId="94" applyFont="1" applyBorder="1" applyAlignment="1">
      <alignment horizontal="center" wrapText="1"/>
    </xf>
    <xf numFmtId="43" fontId="0" fillId="0" borderId="30" xfId="94" applyFont="1" applyBorder="1" applyAlignment="1">
      <alignment horizontal="center" wrapText="1"/>
    </xf>
    <xf numFmtId="9" fontId="0" fillId="0" borderId="1" xfId="0" applyNumberFormat="1" applyBorder="1" applyAlignment="1">
      <alignment horizontal="center"/>
    </xf>
    <xf numFmtId="0" fontId="37" fillId="0" borderId="0" xfId="0" applyFont="1" applyFill="1" applyAlignment="1" applyProtection="1">
      <alignment horizontal="left" wrapText="1"/>
    </xf>
    <xf numFmtId="4" fontId="42" fillId="0" borderId="0" xfId="1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71" fontId="0" fillId="0" borderId="20" xfId="0" applyNumberFormat="1" applyBorder="1" applyAlignment="1">
      <alignment horizontal="center" vertical="center"/>
    </xf>
    <xf numFmtId="171" fontId="0" fillId="0" borderId="21" xfId="0" applyNumberFormat="1" applyBorder="1" applyAlignment="1">
      <alignment horizontal="center" vertical="center"/>
    </xf>
    <xf numFmtId="4" fontId="31" fillId="0" borderId="3" xfId="1" applyNumberFormat="1" applyFont="1" applyFill="1" applyBorder="1" applyAlignment="1">
      <alignment horizontal="center" vertical="center" wrapText="1"/>
    </xf>
    <xf numFmtId="0" fontId="39" fillId="3" borderId="0" xfId="0" applyFont="1" applyFill="1" applyAlignment="1">
      <alignment horizontal="center"/>
    </xf>
    <xf numFmtId="0" fontId="38" fillId="0" borderId="0" xfId="0" applyFont="1" applyFill="1" applyBorder="1" applyAlignment="1" applyProtection="1">
      <alignment horizontal="left" wrapText="1"/>
    </xf>
    <xf numFmtId="4" fontId="30" fillId="2" borderId="42" xfId="90" applyNumberFormat="1" applyFont="1" applyFill="1" applyBorder="1" applyAlignment="1">
      <alignment horizontal="center" vertical="center"/>
    </xf>
    <xf numFmtId="4" fontId="30" fillId="2" borderId="7" xfId="90" applyNumberFormat="1" applyFont="1" applyFill="1" applyBorder="1" applyAlignment="1">
      <alignment horizontal="center" vertical="center"/>
    </xf>
    <xf numFmtId="4" fontId="28" fillId="0" borderId="7" xfId="1" applyNumberFormat="1" applyFont="1" applyFill="1" applyBorder="1" applyAlignment="1">
      <alignment horizontal="center" vertical="center" wrapText="1"/>
    </xf>
    <xf numFmtId="4" fontId="28" fillId="0" borderId="17" xfId="1" applyNumberFormat="1" applyFont="1" applyFill="1" applyBorder="1" applyAlignment="1">
      <alignment horizontal="center" vertical="center" wrapText="1"/>
    </xf>
    <xf numFmtId="4" fontId="28" fillId="0" borderId="35" xfId="1" applyNumberFormat="1" applyFont="1" applyFill="1" applyBorder="1" applyAlignment="1">
      <alignment horizontal="right" vertical="center" wrapText="1"/>
    </xf>
    <xf numFmtId="4" fontId="28" fillId="0" borderId="36" xfId="1" applyNumberFormat="1" applyFont="1" applyFill="1" applyBorder="1" applyAlignment="1">
      <alignment horizontal="right" vertical="center" wrapText="1"/>
    </xf>
    <xf numFmtId="4" fontId="28" fillId="0" borderId="37" xfId="1" applyNumberFormat="1" applyFont="1" applyFill="1" applyBorder="1" applyAlignment="1">
      <alignment horizontal="right" vertical="center" wrapText="1"/>
    </xf>
    <xf numFmtId="4" fontId="31" fillId="0" borderId="3" xfId="1" applyNumberFormat="1" applyFont="1" applyFill="1" applyBorder="1" applyAlignment="1">
      <alignment horizontal="right" vertical="center" wrapText="1"/>
    </xf>
    <xf numFmtId="4" fontId="31" fillId="0" borderId="4" xfId="1" applyNumberFormat="1" applyFont="1" applyFill="1" applyBorder="1" applyAlignment="1">
      <alignment horizontal="right" vertical="center" wrapText="1"/>
    </xf>
    <xf numFmtId="4" fontId="28" fillId="0" borderId="1" xfId="1" applyNumberFormat="1" applyFont="1" applyFill="1" applyBorder="1" applyAlignment="1">
      <alignment horizontal="right" vertical="center" wrapText="1"/>
    </xf>
    <xf numFmtId="4" fontId="31" fillId="0" borderId="1" xfId="1" applyNumberFormat="1" applyFont="1" applyFill="1" applyBorder="1" applyAlignment="1">
      <alignment horizontal="right" vertical="center" wrapText="1"/>
    </xf>
    <xf numFmtId="4" fontId="31" fillId="0" borderId="10" xfId="1" applyNumberFormat="1" applyFont="1" applyFill="1" applyBorder="1" applyAlignment="1">
      <alignment horizontal="right" vertical="center" wrapText="1"/>
    </xf>
    <xf numFmtId="4" fontId="31" fillId="0" borderId="16" xfId="1" applyNumberFormat="1" applyFont="1" applyFill="1" applyBorder="1" applyAlignment="1">
      <alignment horizontal="right" vertical="center" wrapText="1"/>
    </xf>
    <xf numFmtId="4" fontId="31" fillId="0" borderId="18" xfId="1" applyNumberFormat="1" applyFont="1" applyFill="1" applyBorder="1" applyAlignment="1">
      <alignment horizontal="right" vertical="center" wrapText="1"/>
    </xf>
    <xf numFmtId="4" fontId="28" fillId="0" borderId="8" xfId="1" applyNumberFormat="1" applyFont="1" applyFill="1" applyBorder="1" applyAlignment="1">
      <alignment horizontal="center" vertical="center" wrapText="1"/>
    </xf>
    <xf numFmtId="4" fontId="28" fillId="0" borderId="9" xfId="1" applyNumberFormat="1" applyFont="1" applyFill="1" applyBorder="1" applyAlignment="1">
      <alignment horizontal="center" vertical="center" wrapText="1"/>
    </xf>
    <xf numFmtId="4" fontId="28" fillId="0" borderId="5" xfId="1" applyNumberFormat="1" applyFont="1" applyFill="1" applyBorder="1" applyAlignment="1">
      <alignment horizontal="left" vertical="center" wrapText="1"/>
    </xf>
    <xf numFmtId="4" fontId="28" fillId="0" borderId="3" xfId="1" applyNumberFormat="1" applyFont="1" applyFill="1" applyBorder="1" applyAlignment="1">
      <alignment horizontal="left" vertical="center" wrapText="1"/>
    </xf>
    <xf numFmtId="4" fontId="28" fillId="0" borderId="16" xfId="1" applyNumberFormat="1" applyFont="1" applyFill="1" applyBorder="1" applyAlignment="1">
      <alignment horizontal="right" vertical="center" wrapText="1"/>
    </xf>
    <xf numFmtId="4" fontId="28" fillId="0" borderId="14" xfId="1" applyNumberFormat="1" applyFont="1" applyFill="1" applyBorder="1" applyAlignment="1">
      <alignment horizontal="center" vertical="center" wrapText="1"/>
    </xf>
    <xf numFmtId="4" fontId="28" fillId="0" borderId="15" xfId="1" applyNumberFormat="1" applyFont="1" applyFill="1" applyBorder="1" applyAlignment="1">
      <alignment horizontal="center" vertical="center" wrapText="1"/>
    </xf>
    <xf numFmtId="4" fontId="32" fillId="0" borderId="3" xfId="1" applyNumberFormat="1" applyFont="1" applyFill="1" applyBorder="1" applyAlignment="1">
      <alignment horizontal="right" vertical="center" wrapText="1"/>
    </xf>
    <xf numFmtId="4" fontId="28" fillId="0" borderId="28" xfId="1" applyNumberFormat="1" applyFont="1" applyFill="1" applyBorder="1" applyAlignment="1">
      <alignment horizontal="center" vertical="center" wrapText="1"/>
    </xf>
    <xf numFmtId="4" fontId="28" fillId="0" borderId="29" xfId="1" applyNumberFormat="1" applyFont="1" applyFill="1" applyBorder="1" applyAlignment="1">
      <alignment horizontal="center" vertical="center" wrapText="1"/>
    </xf>
    <xf numFmtId="4" fontId="28" fillId="0" borderId="31" xfId="1" applyNumberFormat="1" applyFont="1" applyFill="1" applyBorder="1" applyAlignment="1">
      <alignment horizontal="center" vertical="center" wrapText="1"/>
    </xf>
  </cellXfs>
  <cellStyles count="95">
    <cellStyle name="_x000d__x000a_JournalTemplate=C:\COMFO\CTALK\JOURSTD.TPL_x000d__x000a_LbStateAddress=3 3 0 251 1 89 2 311_x000d__x000a_LbStateJou" xfId="2" xr:uid="{00000000-0005-0000-0000-000000000000}"/>
    <cellStyle name="$" xfId="3" xr:uid="{00000000-0005-0000-0000-000001000000}"/>
    <cellStyle name="%зелень" xfId="4" xr:uid="{00000000-0005-0000-0000-000002000000}"/>
    <cellStyle name="_35D59FE" xfId="5" xr:uid="{00000000-0005-0000-0000-000003000000}"/>
    <cellStyle name="_aktiv+serv from Ivanov" xfId="6" xr:uid="{00000000-0005-0000-0000-000004000000}"/>
    <cellStyle name="_ATS_kiev" xfId="7" xr:uid="{00000000-0005-0000-0000-000005000000}"/>
    <cellStyle name="_Corning" xfId="8" xr:uid="{00000000-0005-0000-0000-000006000000}"/>
    <cellStyle name="_FOR  Dneprcement for each bildings" xfId="9" xr:uid="{00000000-0005-0000-0000-000007000000}"/>
    <cellStyle name="_FOR  Dneprcement for each bildings_электрика final" xfId="10" xr:uid="{00000000-0005-0000-0000-000008000000}"/>
    <cellStyle name="_Specific на1569 портов+ATS+serv+electr to email" xfId="11" xr:uid="{00000000-0005-0000-0000-000009000000}"/>
    <cellStyle name="_Акт на зарплату 2005" xfId="12" xr:uid="{00000000-0005-0000-0000-00000A000000}"/>
    <cellStyle name="_Банк_Димаров" xfId="13" xr:uid="{00000000-0005-0000-0000-00000B000000}"/>
    <cellStyle name="_Банк_Димаров2" xfId="14" xr:uid="{00000000-0005-0000-0000-00000C000000}"/>
    <cellStyle name="_в коробах Rehau electrica(raboch)" xfId="15" xr:uid="{00000000-0005-0000-0000-00000D000000}"/>
    <cellStyle name="_ВО кабель" xfId="16" xr:uid="{00000000-0005-0000-0000-00000E000000}"/>
    <cellStyle name="_Днепр.прайс. кондиционирование" xfId="17" xr:uid="{00000000-0005-0000-0000-00000F000000}"/>
    <cellStyle name="_Днепр.прайс. Электрика" xfId="18" xr:uid="{00000000-0005-0000-0000-000010000000}"/>
    <cellStyle name="_Исходник от Галинской по электрике" xfId="19" xr:uid="{00000000-0005-0000-0000-000011000000}"/>
    <cellStyle name="_Исходник от Шевцова_Специф длязаз военным" xfId="20" xr:uid="{00000000-0005-0000-0000-000012000000}"/>
    <cellStyle name="_Кляйн, СО заказчику181005" xfId="21" xr:uid="{00000000-0005-0000-0000-000013000000}"/>
    <cellStyle name="_Коммерческое предложение_электрика_IFC" xfId="22" xr:uid="{00000000-0005-0000-0000-000014000000}"/>
    <cellStyle name="_КурочкинуATS" xfId="23" xr:uid="{00000000-0005-0000-0000-000015000000}"/>
    <cellStyle name="_нормировки 07_10_04" xfId="24" xr:uid="{00000000-0005-0000-0000-000016000000}"/>
    <cellStyle name="_нормировки 07_10_04_V2" xfId="25" xr:uid="{00000000-0005-0000-0000-000017000000}"/>
    <cellStyle name="_нормировки 07_10_04_V21" xfId="26" xr:uid="{00000000-0005-0000-0000-000018000000}"/>
    <cellStyle name="_Образец спецификации с бюджетом" xfId="27" xr:uid="{00000000-0005-0000-0000-000019000000}"/>
    <cellStyle name="_Образец спецификации с работами_12_04" xfId="28" xr:uid="{00000000-0005-0000-0000-00001A000000}"/>
    <cellStyle name="_Оценка стоимости СКС и эллектрики" xfId="29" xr:uid="{00000000-0005-0000-0000-00001B000000}"/>
    <cellStyle name="_Подбор_4" xfId="30" xr:uid="{00000000-0005-0000-0000-00001C000000}"/>
    <cellStyle name="_Прайс1" xfId="31" xr:uid="{00000000-0005-0000-0000-00001D000000}"/>
    <cellStyle name="_предложение_с_просчетом_маржи" xfId="32" xr:uid="{00000000-0005-0000-0000-00001E000000}"/>
    <cellStyle name="_Пропозиція для заказчика" xfId="33" xr:uid="{00000000-0005-0000-0000-00001F000000}"/>
    <cellStyle name="_Проработка_V1_1" xfId="34" xr:uid="{00000000-0005-0000-0000-000020000000}"/>
    <cellStyle name="_Расценки на работы 2005" xfId="35" xr:uid="{00000000-0005-0000-0000-000021000000}"/>
    <cellStyle name="_Расценки на работы 2005_NEW" xfId="36" xr:uid="{00000000-0005-0000-0000-000022000000}"/>
    <cellStyle name="_Розетки_УкрСиб" xfId="37" xr:uid="{00000000-0005-0000-0000-000023000000}"/>
    <cellStyle name="_Севастополь Cable Syst 3.06(servera from Lanit" xfId="38" xr:uid="{00000000-0005-0000-0000-000024000000}"/>
    <cellStyle name="_Сервера на Севастополь 3.06from Grigoruk" xfId="39" xr:uid="{00000000-0005-0000-0000-000025000000}"/>
    <cellStyle name="_Счета" xfId="40" xr:uid="{00000000-0005-0000-0000-000026000000}"/>
    <cellStyle name="_УСБ (final)to email" xfId="41" xr:uid="{00000000-0005-0000-0000-000027000000}"/>
    <cellStyle name="_шаблон спецификации с расценками на работы 2005" xfId="42" xr:uid="{00000000-0005-0000-0000-000028000000}"/>
    <cellStyle name="_электрика" xfId="43" xr:uid="{00000000-0005-0000-0000-000029000000}"/>
    <cellStyle name="_электрика final" xfId="44" xr:uid="{00000000-0005-0000-0000-00002A000000}"/>
    <cellStyle name="0,0_x000d__x000a_NA_x000d__x000a_" xfId="45" xr:uid="{00000000-0005-0000-0000-00002B000000}"/>
    <cellStyle name="Excel Built-in Explanatory Text" xfId="84" xr:uid="{00000000-0005-0000-0000-00002C000000}"/>
    <cellStyle name="Excel Built-in Explanatory Text 1" xfId="85" xr:uid="{00000000-0005-0000-0000-00002D000000}"/>
    <cellStyle name="Normale_Foglio1" xfId="46" xr:uid="{00000000-0005-0000-0000-00002E000000}"/>
    <cellStyle name="normalni_A (2)" xfId="47" xr:uid="{00000000-0005-0000-0000-00002F000000}"/>
    <cellStyle name="normální_List1" xfId="48" xr:uid="{00000000-0005-0000-0000-000030000000}"/>
    <cellStyle name="Normalny_R98-010all_rozdz" xfId="49" xr:uid="{00000000-0005-0000-0000-000031000000}"/>
    <cellStyle name="Schet" xfId="50" xr:uid="{00000000-0005-0000-0000-000032000000}"/>
    <cellStyle name="Schet]" xfId="51" xr:uid="{00000000-0005-0000-0000-000033000000}"/>
    <cellStyle name="Valeurs dans tableau" xfId="52" xr:uid="{00000000-0005-0000-0000-000034000000}"/>
    <cellStyle name="гривни, зеленіе" xfId="53" xr:uid="{00000000-0005-0000-0000-000035000000}"/>
    <cellStyle name="ГРивни, зелень" xfId="54" xr:uid="{00000000-0005-0000-0000-000036000000}"/>
    <cellStyle name="ГРН" xfId="55" xr:uid="{00000000-0005-0000-0000-000037000000}"/>
    <cellStyle name="ГРН 2" xfId="79" xr:uid="{00000000-0005-0000-0000-000038000000}"/>
    <cellStyle name="Долар зелень" xfId="56" xr:uid="{00000000-0005-0000-0000-000039000000}"/>
    <cellStyle name="доллар зеленій" xfId="57" xr:uid="{00000000-0005-0000-0000-00003A000000}"/>
    <cellStyle name="ЕВРО" xfId="58" xr:uid="{00000000-0005-0000-0000-00003B000000}"/>
    <cellStyle name="евро зелень" xfId="59" xr:uid="{00000000-0005-0000-0000-00003C000000}"/>
    <cellStyle name="Евро.зелень" xfId="60" xr:uid="{00000000-0005-0000-0000-00003D000000}"/>
    <cellStyle name="ЕВРО_CABBA_S-FTP_RDM_BIG_V1_7" xfId="61" xr:uid="{00000000-0005-0000-0000-00003E000000}"/>
    <cellStyle name="Звичайний 2" xfId="62" xr:uid="{00000000-0005-0000-0000-00003F000000}"/>
    <cellStyle name="зелень" xfId="64" xr:uid="{00000000-0005-0000-0000-000040000000}"/>
    <cellStyle name="Зеленый" xfId="63" xr:uid="{00000000-0005-0000-0000-000041000000}"/>
    <cellStyle name="ИТОГО" xfId="65" xr:uid="{00000000-0005-0000-0000-000042000000}"/>
    <cellStyle name="кол-во" xfId="66" xr:uid="{00000000-0005-0000-0000-000043000000}"/>
    <cellStyle name="номер" xfId="67" xr:uid="{00000000-0005-0000-0000-000044000000}"/>
    <cellStyle name="Обычный" xfId="0" builtinId="0"/>
    <cellStyle name="Обычный 2" xfId="1" xr:uid="{00000000-0005-0000-0000-000046000000}"/>
    <cellStyle name="Обычный 2 2" xfId="68" xr:uid="{00000000-0005-0000-0000-000047000000}"/>
    <cellStyle name="Обычный 2 3" xfId="86" xr:uid="{00000000-0005-0000-0000-000048000000}"/>
    <cellStyle name="Обычный 2 4" xfId="88" xr:uid="{00000000-0005-0000-0000-000049000000}"/>
    <cellStyle name="Обычный 2 5" xfId="90" xr:uid="{00000000-0005-0000-0000-00004A000000}"/>
    <cellStyle name="Обычный 2 6" xfId="89" xr:uid="{00000000-0005-0000-0000-00004B000000}"/>
    <cellStyle name="Обычный 2 7" xfId="93" xr:uid="{00000000-0005-0000-0000-00004C000000}"/>
    <cellStyle name="Обычный 3" xfId="81" xr:uid="{00000000-0005-0000-0000-00004D000000}"/>
    <cellStyle name="Обычный 4" xfId="69" xr:uid="{00000000-0005-0000-0000-00004E000000}"/>
    <cellStyle name="Обычный 4 2" xfId="82" xr:uid="{00000000-0005-0000-0000-00004F000000}"/>
    <cellStyle name="Обычный 5" xfId="92" xr:uid="{00000000-0005-0000-0000-000050000000}"/>
    <cellStyle name="Обычный 6" xfId="91" xr:uid="{00000000-0005-0000-0000-000051000000}"/>
    <cellStyle name="Процент" xfId="70" xr:uid="{00000000-0005-0000-0000-000052000000}"/>
    <cellStyle name="расчеты" xfId="71" xr:uid="{00000000-0005-0000-0000-000053000000}"/>
    <cellStyle name="Стиль 1" xfId="72" xr:uid="{00000000-0005-0000-0000-000054000000}"/>
    <cellStyle name="текст" xfId="73" xr:uid="{00000000-0005-0000-0000-000055000000}"/>
    <cellStyle name="Текст зелень" xfId="74" xr:uid="{00000000-0005-0000-0000-000056000000}"/>
    <cellStyle name="Финансовый" xfId="94" builtinId="3"/>
    <cellStyle name="Финансовый 2" xfId="80" xr:uid="{00000000-0005-0000-0000-000058000000}"/>
    <cellStyle name="Финансовый 3" xfId="83" xr:uid="{00000000-0005-0000-0000-000059000000}"/>
    <cellStyle name="Финансовый 4" xfId="87" xr:uid="{00000000-0005-0000-0000-00005A000000}"/>
    <cellStyle name="Фінансовий 2" xfId="75" xr:uid="{00000000-0005-0000-0000-00005B000000}"/>
    <cellStyle name="Шапка" xfId="76" xr:uid="{00000000-0005-0000-0000-00005C000000}"/>
    <cellStyle name="Шапка зелень" xfId="77" xr:uid="{00000000-0005-0000-0000-00005D000000}"/>
    <cellStyle name="Шапка_Specific на1569 портов+ATS+serv+electr to email" xfId="78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63"/>
  <sheetViews>
    <sheetView tabSelected="1" view="pageBreakPreview" zoomScale="85" zoomScaleNormal="100" zoomScaleSheetLayoutView="85" workbookViewId="0">
      <selection activeCell="J8" sqref="J8:J14"/>
    </sheetView>
  </sheetViews>
  <sheetFormatPr defaultColWidth="8.88671875" defaultRowHeight="14.4"/>
  <cols>
    <col min="1" max="1" width="3.88671875" style="10" bestFit="1" customWidth="1"/>
    <col min="2" max="2" width="49.109375" style="10" bestFit="1" customWidth="1"/>
    <col min="3" max="3" width="6.33203125" style="10" bestFit="1" customWidth="1"/>
    <col min="4" max="4" width="13.109375" style="10" bestFit="1" customWidth="1"/>
    <col min="5" max="5" width="11.88671875" style="10" bestFit="1" customWidth="1"/>
    <col min="6" max="6" width="13.109375" style="10" bestFit="1" customWidth="1"/>
    <col min="7" max="7" width="44.5546875" style="10" customWidth="1"/>
    <col min="8" max="8" width="10.5546875" style="38" bestFit="1" customWidth="1"/>
    <col min="9" max="9" width="13.109375" style="38" bestFit="1" customWidth="1"/>
    <col min="10" max="10" width="11.88671875" style="10" bestFit="1" customWidth="1"/>
    <col min="11" max="11" width="13.109375" style="10" bestFit="1" customWidth="1"/>
    <col min="12" max="12" width="14" style="10" bestFit="1" customWidth="1"/>
    <col min="13" max="13" width="16" style="10" bestFit="1" customWidth="1"/>
    <col min="14" max="14" width="12.88671875" style="10" bestFit="1" customWidth="1"/>
    <col min="15" max="16" width="8.88671875" style="10"/>
    <col min="17" max="17" width="12" style="10" bestFit="1" customWidth="1"/>
    <col min="18" max="20" width="8.88671875" style="10"/>
    <col min="21" max="21" width="8.88671875" style="10" customWidth="1"/>
    <col min="22" max="22" width="8.88671875" style="10"/>
    <col min="23" max="23" width="12" style="10" bestFit="1" customWidth="1"/>
    <col min="24" max="16384" width="8.88671875" style="10"/>
  </cols>
  <sheetData>
    <row r="1" spans="1:19" ht="19.95" customHeight="1">
      <c r="A1" s="95" t="s">
        <v>54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9" ht="18" customHeight="1">
      <c r="A2" s="77" t="s">
        <v>27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9" ht="48.6" customHeight="1">
      <c r="A3" s="78" t="s">
        <v>43</v>
      </c>
      <c r="B3" s="78"/>
      <c r="C3" s="78"/>
      <c r="D3" s="78"/>
      <c r="E3" s="78"/>
      <c r="F3" s="78"/>
      <c r="G3" s="78"/>
      <c r="H3" s="78"/>
      <c r="I3" s="78"/>
      <c r="J3" s="78"/>
      <c r="K3" s="78"/>
    </row>
    <row r="4" spans="1:19" ht="9" customHeight="1" thickBot="1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9" ht="31.8" thickBot="1">
      <c r="A5" s="1" t="s">
        <v>0</v>
      </c>
      <c r="B5" s="40" t="s">
        <v>13</v>
      </c>
      <c r="C5" s="40" t="s">
        <v>1</v>
      </c>
      <c r="D5" s="40" t="s">
        <v>2</v>
      </c>
      <c r="E5" s="40" t="s">
        <v>3</v>
      </c>
      <c r="F5" s="40" t="s">
        <v>4</v>
      </c>
      <c r="G5" s="40" t="s">
        <v>14</v>
      </c>
      <c r="H5" s="40" t="s">
        <v>1</v>
      </c>
      <c r="I5" s="40" t="s">
        <v>2</v>
      </c>
      <c r="J5" s="40" t="s">
        <v>3</v>
      </c>
      <c r="K5" s="49" t="s">
        <v>4</v>
      </c>
    </row>
    <row r="6" spans="1:19" ht="15" thickBot="1">
      <c r="A6" s="4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10</v>
      </c>
      <c r="J6" s="5">
        <v>11</v>
      </c>
      <c r="K6" s="6">
        <v>12</v>
      </c>
    </row>
    <row r="7" spans="1:19" ht="18" customHeight="1">
      <c r="A7" s="79" t="s">
        <v>53</v>
      </c>
      <c r="B7" s="80"/>
      <c r="C7" s="80"/>
      <c r="D7" s="80"/>
      <c r="E7" s="80"/>
      <c r="F7" s="80"/>
      <c r="G7" s="80"/>
      <c r="H7" s="80"/>
      <c r="I7" s="80"/>
      <c r="J7" s="80"/>
      <c r="K7" s="81"/>
    </row>
    <row r="8" spans="1:19" s="39" customFormat="1" ht="21" customHeight="1">
      <c r="A8" s="51">
        <v>1</v>
      </c>
      <c r="B8" s="50" t="s">
        <v>42</v>
      </c>
      <c r="C8" s="52" t="s">
        <v>5</v>
      </c>
      <c r="D8" s="52">
        <v>230.6</v>
      </c>
      <c r="E8" s="53"/>
      <c r="F8" s="52">
        <f>D8*E8</f>
        <v>0</v>
      </c>
      <c r="G8" s="54" t="s">
        <v>47</v>
      </c>
      <c r="H8" s="52" t="s">
        <v>5</v>
      </c>
      <c r="I8" s="52">
        <v>304.5</v>
      </c>
      <c r="J8" s="53"/>
      <c r="K8" s="55">
        <f>J8*I8</f>
        <v>0</v>
      </c>
    </row>
    <row r="9" spans="1:19" s="39" customFormat="1" ht="21" customHeight="1">
      <c r="A9" s="65">
        <v>2</v>
      </c>
      <c r="B9" s="68" t="s">
        <v>15</v>
      </c>
      <c r="C9" s="63" t="s">
        <v>5</v>
      </c>
      <c r="D9" s="63">
        <f>D8</f>
        <v>230.6</v>
      </c>
      <c r="E9" s="75"/>
      <c r="F9" s="63">
        <f>D9*E9</f>
        <v>0</v>
      </c>
      <c r="G9" s="54" t="s">
        <v>45</v>
      </c>
      <c r="H9" s="52" t="s">
        <v>46</v>
      </c>
      <c r="I9" s="52">
        <v>140</v>
      </c>
      <c r="J9" s="53"/>
      <c r="K9" s="55">
        <f>J9*I9</f>
        <v>0</v>
      </c>
    </row>
    <row r="10" spans="1:19" s="39" customFormat="1" ht="21" customHeight="1">
      <c r="A10" s="73"/>
      <c r="B10" s="74"/>
      <c r="C10" s="64"/>
      <c r="D10" s="64"/>
      <c r="E10" s="76"/>
      <c r="F10" s="64"/>
      <c r="G10" s="54" t="s">
        <v>44</v>
      </c>
      <c r="H10" s="52" t="s">
        <v>46</v>
      </c>
      <c r="I10" s="52">
        <v>300</v>
      </c>
      <c r="J10" s="53"/>
      <c r="K10" s="55">
        <f>J10*I10</f>
        <v>0</v>
      </c>
    </row>
    <row r="11" spans="1:19" s="39" customFormat="1" ht="21" customHeight="1">
      <c r="A11" s="65">
        <v>3</v>
      </c>
      <c r="B11" s="68" t="s">
        <v>41</v>
      </c>
      <c r="C11" s="63" t="s">
        <v>5</v>
      </c>
      <c r="D11" s="63">
        <f>D9</f>
        <v>230.6</v>
      </c>
      <c r="E11" s="75"/>
      <c r="F11" s="63">
        <f>D11*E11</f>
        <v>0</v>
      </c>
      <c r="G11" s="54" t="s">
        <v>48</v>
      </c>
      <c r="H11" s="52" t="s">
        <v>51</v>
      </c>
      <c r="I11" s="52">
        <v>5000</v>
      </c>
      <c r="J11" s="53"/>
      <c r="K11" s="55">
        <f t="shared" ref="K11:K13" si="0">J11*I11</f>
        <v>0</v>
      </c>
    </row>
    <row r="12" spans="1:19" s="39" customFormat="1" ht="21" customHeight="1">
      <c r="A12" s="66"/>
      <c r="B12" s="69"/>
      <c r="C12" s="71"/>
      <c r="D12" s="71"/>
      <c r="E12" s="103"/>
      <c r="F12" s="71"/>
      <c r="G12" s="56" t="s">
        <v>50</v>
      </c>
      <c r="H12" s="57" t="s">
        <v>51</v>
      </c>
      <c r="I12" s="57">
        <v>2200</v>
      </c>
      <c r="J12" s="59"/>
      <c r="K12" s="55">
        <f t="shared" si="0"/>
        <v>0</v>
      </c>
    </row>
    <row r="13" spans="1:19" s="39" customFormat="1" ht="21" customHeight="1">
      <c r="A13" s="66"/>
      <c r="B13" s="69"/>
      <c r="C13" s="71"/>
      <c r="D13" s="71"/>
      <c r="E13" s="103"/>
      <c r="F13" s="71"/>
      <c r="G13" s="56" t="s">
        <v>52</v>
      </c>
      <c r="H13" s="57" t="s">
        <v>51</v>
      </c>
      <c r="I13" s="57">
        <v>1900</v>
      </c>
      <c r="J13" s="59"/>
      <c r="K13" s="55">
        <f t="shared" si="0"/>
        <v>0</v>
      </c>
    </row>
    <row r="14" spans="1:19" s="39" customFormat="1" ht="21" customHeight="1" thickBot="1">
      <c r="A14" s="67"/>
      <c r="B14" s="70"/>
      <c r="C14" s="72"/>
      <c r="D14" s="72"/>
      <c r="E14" s="104"/>
      <c r="F14" s="72"/>
      <c r="G14" s="56" t="s">
        <v>49</v>
      </c>
      <c r="H14" s="57" t="s">
        <v>51</v>
      </c>
      <c r="I14" s="57">
        <v>2300</v>
      </c>
      <c r="J14" s="59"/>
      <c r="K14" s="58">
        <f>J14*I14</f>
        <v>0</v>
      </c>
    </row>
    <row r="15" spans="1:19" s="39" customFormat="1" ht="35.25" customHeight="1">
      <c r="A15" s="119" t="s">
        <v>6</v>
      </c>
      <c r="B15" s="120"/>
      <c r="C15" s="120"/>
      <c r="D15" s="120"/>
      <c r="E15" s="100">
        <f>SUM(F8:F14)</f>
        <v>0</v>
      </c>
      <c r="F15" s="100"/>
      <c r="G15" s="124" t="s">
        <v>7</v>
      </c>
      <c r="H15" s="124"/>
      <c r="I15" s="124"/>
      <c r="J15" s="110">
        <f>SUM(K8:K14)</f>
        <v>0</v>
      </c>
      <c r="K15" s="111"/>
    </row>
    <row r="16" spans="1:19" s="39" customFormat="1" ht="35.25" customHeight="1">
      <c r="A16" s="2"/>
      <c r="B16" s="125"/>
      <c r="C16" s="126"/>
      <c r="D16" s="126"/>
      <c r="E16" s="126"/>
      <c r="F16" s="127"/>
      <c r="G16" s="112" t="s">
        <v>8</v>
      </c>
      <c r="H16" s="112"/>
      <c r="I16" s="112"/>
      <c r="J16" s="113">
        <f>0.15*E15</f>
        <v>0</v>
      </c>
      <c r="K16" s="114"/>
      <c r="M16" s="43"/>
      <c r="Q16" s="47"/>
      <c r="S16" s="43"/>
    </row>
    <row r="17" spans="1:23" s="39" customFormat="1" ht="35.25" customHeight="1" thickBot="1">
      <c r="A17" s="3"/>
      <c r="B17" s="60"/>
      <c r="C17" s="61"/>
      <c r="D17" s="61"/>
      <c r="E17" s="61"/>
      <c r="F17" s="62"/>
      <c r="G17" s="121" t="s">
        <v>9</v>
      </c>
      <c r="H17" s="121"/>
      <c r="I17" s="121"/>
      <c r="J17" s="115">
        <f>0.15*J15</f>
        <v>0</v>
      </c>
      <c r="K17" s="116"/>
      <c r="Q17" s="47"/>
    </row>
    <row r="18" spans="1:23" s="39" customFormat="1" ht="26.25" customHeight="1" thickBot="1">
      <c r="A18" s="107" t="s">
        <v>10</v>
      </c>
      <c r="B18" s="108"/>
      <c r="C18" s="108"/>
      <c r="D18" s="108"/>
      <c r="E18" s="108"/>
      <c r="F18" s="108"/>
      <c r="G18" s="109"/>
      <c r="H18" s="117">
        <f>J15+J16+J17+E15</f>
        <v>0</v>
      </c>
      <c r="I18" s="117"/>
      <c r="J18" s="117"/>
      <c r="K18" s="118"/>
      <c r="Q18" s="47"/>
    </row>
    <row r="19" spans="1:23" ht="26.25" customHeight="1" thickBot="1">
      <c r="A19" s="107" t="s">
        <v>11</v>
      </c>
      <c r="B19" s="108"/>
      <c r="C19" s="108"/>
      <c r="D19" s="108"/>
      <c r="E19" s="108"/>
      <c r="F19" s="108"/>
      <c r="G19" s="109"/>
      <c r="H19" s="122">
        <f>0.2*H18</f>
        <v>0</v>
      </c>
      <c r="I19" s="122"/>
      <c r="J19" s="122"/>
      <c r="K19" s="123"/>
      <c r="N19" s="39"/>
      <c r="O19" s="39"/>
      <c r="P19" s="39"/>
      <c r="Q19" s="47"/>
      <c r="R19" s="39"/>
      <c r="T19" s="39"/>
      <c r="U19" s="39"/>
      <c r="V19" s="39"/>
      <c r="W19" s="39"/>
    </row>
    <row r="20" spans="1:23" ht="26.25" customHeight="1" thickBot="1">
      <c r="A20" s="107" t="s">
        <v>12</v>
      </c>
      <c r="B20" s="108"/>
      <c r="C20" s="108"/>
      <c r="D20" s="108"/>
      <c r="E20" s="108"/>
      <c r="F20" s="108"/>
      <c r="G20" s="109"/>
      <c r="H20" s="105">
        <f>H18+H19</f>
        <v>0</v>
      </c>
      <c r="I20" s="105"/>
      <c r="J20" s="105"/>
      <c r="K20" s="106"/>
      <c r="N20" s="39"/>
      <c r="O20" s="39"/>
      <c r="P20" s="39"/>
      <c r="Q20" s="47"/>
      <c r="R20" s="39"/>
      <c r="T20" s="39"/>
      <c r="U20" s="39"/>
      <c r="V20" s="39"/>
      <c r="W20" s="39"/>
    </row>
    <row r="21" spans="1:23" ht="15.6">
      <c r="A21" s="14"/>
      <c r="B21" s="15"/>
      <c r="C21" s="16"/>
      <c r="D21" s="16"/>
      <c r="E21" s="16"/>
      <c r="F21" s="16"/>
      <c r="G21" s="16"/>
      <c r="H21" s="34"/>
      <c r="I21" s="34"/>
      <c r="J21" s="16"/>
      <c r="K21" s="16"/>
      <c r="N21" s="39"/>
      <c r="O21" s="39"/>
      <c r="P21" s="39"/>
      <c r="Q21" s="47"/>
      <c r="R21" s="39"/>
      <c r="T21" s="39"/>
      <c r="U21" s="39"/>
      <c r="V21" s="39"/>
      <c r="W21" s="39"/>
    </row>
    <row r="22" spans="1:23" ht="16.5" customHeight="1">
      <c r="A22" s="94" t="s">
        <v>26</v>
      </c>
      <c r="B22" s="94"/>
      <c r="C22" s="18"/>
      <c r="D22" s="7"/>
      <c r="E22" s="19"/>
      <c r="F22" s="19"/>
      <c r="G22" s="19"/>
      <c r="H22" s="35"/>
      <c r="I22" s="36"/>
      <c r="J22" s="17"/>
      <c r="K22" s="17"/>
      <c r="N22" s="39"/>
      <c r="O22" s="39"/>
      <c r="P22" s="39"/>
      <c r="Q22" s="47"/>
      <c r="R22" s="39"/>
      <c r="T22" s="39"/>
      <c r="U22" s="39"/>
      <c r="V22" s="39"/>
      <c r="W22" s="39"/>
    </row>
    <row r="23" spans="1:23" ht="16.5" customHeight="1">
      <c r="A23" s="7">
        <v>1</v>
      </c>
      <c r="B23" s="94" t="s">
        <v>25</v>
      </c>
      <c r="C23" s="94"/>
      <c r="D23" s="94"/>
      <c r="E23" s="94"/>
      <c r="F23" s="94"/>
      <c r="G23" s="94"/>
      <c r="H23" s="94"/>
      <c r="I23" s="94"/>
      <c r="J23" s="94"/>
      <c r="K23" s="94"/>
      <c r="N23" s="39"/>
      <c r="O23" s="39"/>
      <c r="P23" s="39"/>
      <c r="Q23" s="39"/>
      <c r="T23" s="39"/>
      <c r="U23" s="39"/>
      <c r="V23" s="39"/>
      <c r="W23" s="39"/>
    </row>
    <row r="24" spans="1:23" ht="16.5" customHeight="1">
      <c r="A24" s="8" t="s">
        <v>16</v>
      </c>
      <c r="B24" s="102" t="s">
        <v>17</v>
      </c>
      <c r="C24" s="102"/>
      <c r="D24" s="102"/>
      <c r="E24" s="102"/>
      <c r="F24" s="102"/>
      <c r="G24" s="102"/>
      <c r="H24" s="102"/>
      <c r="I24" s="102"/>
      <c r="J24" s="102"/>
      <c r="K24" s="17"/>
      <c r="N24" s="39"/>
      <c r="O24" s="39"/>
      <c r="P24" s="39"/>
      <c r="Q24" s="39"/>
      <c r="T24" s="39"/>
      <c r="U24" s="39"/>
      <c r="V24" s="39"/>
      <c r="W24" s="39"/>
    </row>
    <row r="25" spans="1:23" ht="15" customHeight="1">
      <c r="A25" s="8" t="s">
        <v>16</v>
      </c>
      <c r="B25" s="102" t="s">
        <v>18</v>
      </c>
      <c r="C25" s="102"/>
      <c r="D25" s="102"/>
      <c r="E25" s="102"/>
      <c r="F25" s="102"/>
      <c r="G25" s="102"/>
      <c r="H25" s="102"/>
      <c r="I25" s="102"/>
      <c r="J25" s="102"/>
      <c r="K25" s="17"/>
      <c r="N25" s="39"/>
      <c r="O25" s="39"/>
      <c r="P25" s="39"/>
      <c r="Q25" s="39"/>
      <c r="T25" s="39"/>
      <c r="U25" s="39"/>
      <c r="V25" s="39"/>
      <c r="W25" s="39"/>
    </row>
    <row r="26" spans="1:23" s="17" customFormat="1" ht="15.6" customHeight="1">
      <c r="A26" s="8" t="s">
        <v>16</v>
      </c>
      <c r="B26" s="102" t="s">
        <v>19</v>
      </c>
      <c r="C26" s="102"/>
      <c r="D26" s="102"/>
      <c r="E26" s="102"/>
      <c r="F26" s="102"/>
      <c r="G26" s="102"/>
      <c r="H26" s="102"/>
      <c r="I26" s="102"/>
      <c r="J26" s="102"/>
      <c r="N26" s="39"/>
      <c r="O26" s="39"/>
      <c r="P26" s="39"/>
      <c r="Q26" s="39"/>
      <c r="T26" s="39"/>
      <c r="U26" s="39"/>
      <c r="V26" s="39"/>
      <c r="W26" s="39"/>
    </row>
    <row r="27" spans="1:23" s="17" customFormat="1" ht="30.75" customHeight="1">
      <c r="A27" s="9">
        <v>2</v>
      </c>
      <c r="B27" s="102" t="s">
        <v>20</v>
      </c>
      <c r="C27" s="102"/>
      <c r="D27" s="102"/>
      <c r="E27" s="102"/>
      <c r="F27" s="102"/>
      <c r="G27" s="102"/>
      <c r="H27" s="102"/>
      <c r="I27" s="102"/>
      <c r="J27" s="102"/>
      <c r="K27" s="102"/>
      <c r="N27" s="39"/>
      <c r="O27" s="39"/>
      <c r="P27" s="39"/>
      <c r="Q27" s="48"/>
      <c r="T27" s="39"/>
      <c r="U27" s="39"/>
      <c r="V27" s="39"/>
      <c r="W27" s="39"/>
    </row>
    <row r="28" spans="1:23" s="17" customFormat="1" ht="13.2" customHeight="1">
      <c r="A28" s="9">
        <v>3</v>
      </c>
      <c r="B28" s="102" t="s">
        <v>21</v>
      </c>
      <c r="C28" s="102"/>
      <c r="D28" s="102"/>
      <c r="E28" s="102"/>
      <c r="F28" s="102"/>
      <c r="G28" s="102"/>
      <c r="H28" s="102"/>
      <c r="I28" s="102"/>
      <c r="J28" s="102"/>
      <c r="K28" s="102"/>
      <c r="N28" s="39"/>
      <c r="P28" s="39"/>
      <c r="Q28" s="39"/>
      <c r="T28" s="39"/>
      <c r="U28" s="39"/>
      <c r="V28" s="39"/>
      <c r="W28" s="39"/>
    </row>
    <row r="29" spans="1:23" s="17" customFormat="1" ht="13.2" customHeight="1">
      <c r="A29" s="9">
        <v>4</v>
      </c>
      <c r="B29" s="102" t="s">
        <v>22</v>
      </c>
      <c r="C29" s="102"/>
      <c r="D29" s="102"/>
      <c r="E29" s="102"/>
      <c r="F29" s="102"/>
      <c r="G29" s="102"/>
      <c r="H29" s="102"/>
      <c r="I29" s="102"/>
      <c r="J29" s="102"/>
      <c r="K29" s="102"/>
      <c r="T29" s="39"/>
      <c r="U29" s="39"/>
      <c r="V29" s="39"/>
      <c r="W29" s="39"/>
    </row>
    <row r="30" spans="1:23" s="17" customFormat="1" ht="13.2" customHeight="1">
      <c r="A30" s="9">
        <v>5</v>
      </c>
      <c r="B30" s="102" t="s">
        <v>23</v>
      </c>
      <c r="C30" s="102"/>
      <c r="D30" s="102"/>
      <c r="E30" s="102"/>
      <c r="F30" s="102"/>
      <c r="G30" s="102"/>
      <c r="H30" s="102"/>
      <c r="I30" s="102"/>
      <c r="J30" s="102"/>
      <c r="K30" s="102"/>
      <c r="T30" s="39"/>
      <c r="U30" s="39"/>
      <c r="V30" s="39"/>
      <c r="W30" s="39"/>
    </row>
    <row r="31" spans="1:23" s="17" customFormat="1" ht="27" customHeight="1">
      <c r="A31" s="9">
        <v>6</v>
      </c>
      <c r="B31" s="102" t="s">
        <v>24</v>
      </c>
      <c r="C31" s="102"/>
      <c r="D31" s="102"/>
      <c r="E31" s="102"/>
      <c r="F31" s="102"/>
      <c r="G31" s="102"/>
      <c r="H31" s="102"/>
      <c r="I31" s="102"/>
      <c r="J31" s="102"/>
      <c r="K31" s="102"/>
      <c r="T31" s="39"/>
      <c r="U31" s="39"/>
      <c r="V31" s="39"/>
      <c r="W31" s="39"/>
    </row>
    <row r="32" spans="1:23" s="17" customFormat="1">
      <c r="A32" s="101" t="s">
        <v>28</v>
      </c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T32" s="39"/>
      <c r="U32" s="39"/>
      <c r="V32" s="39"/>
      <c r="W32" s="39"/>
    </row>
    <row r="33" spans="1:24" s="17" customFormat="1" ht="15" customHeight="1" thickBot="1">
      <c r="A33"/>
      <c r="B33"/>
      <c r="C33"/>
      <c r="D33" s="20"/>
      <c r="E33" s="20"/>
      <c r="F33" s="20"/>
      <c r="G33"/>
      <c r="H33" s="21"/>
      <c r="I33" s="22"/>
      <c r="J33" s="22"/>
      <c r="K33" s="22"/>
      <c r="O33" s="44"/>
      <c r="Q33" s="44"/>
      <c r="V33" s="39"/>
      <c r="W33" s="39"/>
    </row>
    <row r="34" spans="1:24" s="17" customFormat="1" ht="15" customHeight="1">
      <c r="A34"/>
      <c r="B34" s="23" t="s">
        <v>29</v>
      </c>
      <c r="C34" s="96"/>
      <c r="D34" s="96"/>
      <c r="E34" s="97"/>
      <c r="F34" s="24"/>
      <c r="G34" s="25" t="s">
        <v>7</v>
      </c>
      <c r="H34" s="98">
        <f>J15</f>
        <v>0</v>
      </c>
      <c r="I34" s="99"/>
      <c r="J34" s="22"/>
      <c r="K34" s="22"/>
      <c r="O34" s="44"/>
      <c r="Q34" s="44"/>
      <c r="R34" s="42"/>
      <c r="V34" s="39"/>
      <c r="W34" s="39"/>
    </row>
    <row r="35" spans="1:24" s="17" customFormat="1" ht="13.2" customHeight="1">
      <c r="A35"/>
      <c r="B35" s="26" t="s">
        <v>30</v>
      </c>
      <c r="C35" s="86"/>
      <c r="D35" s="86"/>
      <c r="E35" s="87"/>
      <c r="F35" s="24"/>
      <c r="G35" s="27" t="s">
        <v>6</v>
      </c>
      <c r="H35" s="88">
        <f>E15</f>
        <v>0</v>
      </c>
      <c r="I35" s="89"/>
      <c r="J35" s="22"/>
      <c r="K35" s="22"/>
      <c r="O35" s="44"/>
      <c r="Q35" s="44"/>
      <c r="V35" s="39"/>
      <c r="W35" s="39"/>
    </row>
    <row r="36" spans="1:24">
      <c r="A36"/>
      <c r="B36" s="26" t="s">
        <v>31</v>
      </c>
      <c r="C36" s="86"/>
      <c r="D36" s="86"/>
      <c r="E36" s="87"/>
      <c r="F36" s="24"/>
      <c r="G36" s="27" t="s">
        <v>8</v>
      </c>
      <c r="H36" s="88">
        <f>J16</f>
        <v>0</v>
      </c>
      <c r="I36" s="89"/>
      <c r="J36" s="22"/>
      <c r="K36" s="22"/>
      <c r="Q36" s="45"/>
      <c r="V36" s="39"/>
      <c r="W36" s="39"/>
      <c r="X36" s="17"/>
    </row>
    <row r="37" spans="1:24">
      <c r="A37"/>
      <c r="B37" s="26" t="s">
        <v>32</v>
      </c>
      <c r="C37" s="90"/>
      <c r="D37" s="91"/>
      <c r="E37" s="92"/>
      <c r="F37" s="24"/>
      <c r="G37" s="27" t="s">
        <v>9</v>
      </c>
      <c r="H37" s="88">
        <f>J17</f>
        <v>0</v>
      </c>
      <c r="I37" s="89"/>
      <c r="J37" s="22"/>
      <c r="K37" s="22"/>
      <c r="Q37" s="46"/>
      <c r="V37" s="39"/>
      <c r="W37" s="39"/>
      <c r="X37" s="17"/>
    </row>
    <row r="38" spans="1:24" ht="15.6">
      <c r="A38"/>
      <c r="B38" s="28" t="s">
        <v>33</v>
      </c>
      <c r="C38" s="86"/>
      <c r="D38" s="86"/>
      <c r="E38" s="87"/>
      <c r="F38" s="24"/>
      <c r="G38" s="27" t="s">
        <v>10</v>
      </c>
      <c r="H38" s="88">
        <f>H18</f>
        <v>0</v>
      </c>
      <c r="I38" s="89"/>
      <c r="J38" s="22"/>
      <c r="K38" s="22"/>
      <c r="Q38" s="45"/>
      <c r="V38" s="39"/>
      <c r="W38" s="39"/>
      <c r="X38" s="17"/>
    </row>
    <row r="39" spans="1:24" ht="15.6">
      <c r="A39" s="29"/>
      <c r="B39" s="28" t="s">
        <v>34</v>
      </c>
      <c r="C39" s="86" t="s">
        <v>35</v>
      </c>
      <c r="D39" s="86"/>
      <c r="E39" s="87"/>
      <c r="F39" s="24"/>
      <c r="G39" s="30" t="s">
        <v>11</v>
      </c>
      <c r="H39" s="88">
        <f>H19</f>
        <v>0</v>
      </c>
      <c r="I39" s="89"/>
      <c r="J39" s="31"/>
      <c r="K39" s="31"/>
      <c r="V39" s="39"/>
      <c r="W39" s="39"/>
      <c r="X39" s="17"/>
    </row>
    <row r="40" spans="1:24" ht="15.6">
      <c r="A40" s="29"/>
      <c r="B40" s="28" t="s">
        <v>36</v>
      </c>
      <c r="C40" s="93" t="s">
        <v>37</v>
      </c>
      <c r="D40" s="86"/>
      <c r="E40" s="87"/>
      <c r="F40" s="24"/>
      <c r="G40" s="30" t="s">
        <v>12</v>
      </c>
      <c r="H40" s="88">
        <f>H20</f>
        <v>0</v>
      </c>
      <c r="I40" s="89"/>
      <c r="J40" s="31"/>
      <c r="K40" s="31"/>
      <c r="V40" s="39"/>
      <c r="W40" s="39"/>
      <c r="X40" s="17"/>
    </row>
    <row r="41" spans="1:24" ht="16.2" thickBot="1">
      <c r="A41"/>
      <c r="B41" s="32" t="s">
        <v>38</v>
      </c>
      <c r="C41" s="82" t="s">
        <v>39</v>
      </c>
      <c r="D41" s="82"/>
      <c r="E41" s="83"/>
      <c r="F41" s="24"/>
      <c r="G41" s="33" t="s">
        <v>40</v>
      </c>
      <c r="H41" s="84">
        <f>SUM(H35,H36)*1.2</f>
        <v>0</v>
      </c>
      <c r="I41" s="85"/>
      <c r="J41" s="22"/>
      <c r="K41" s="22"/>
      <c r="V41" s="39"/>
      <c r="W41" s="39"/>
      <c r="X41" s="17"/>
    </row>
    <row r="42" spans="1:24" ht="15.6">
      <c r="A42" s="14"/>
      <c r="B42" s="15"/>
      <c r="C42" s="16"/>
      <c r="D42" s="16"/>
      <c r="E42" s="16"/>
      <c r="F42" s="16"/>
      <c r="G42" s="16"/>
      <c r="H42" s="34"/>
      <c r="I42" s="34"/>
      <c r="J42" s="16"/>
      <c r="K42" s="16"/>
      <c r="V42" s="39"/>
      <c r="W42" s="39"/>
      <c r="X42" s="17"/>
    </row>
    <row r="43" spans="1:24" ht="15.6">
      <c r="A43" s="14"/>
      <c r="B43" s="13"/>
      <c r="C43" s="16"/>
      <c r="D43" s="16"/>
      <c r="E43" s="16"/>
      <c r="F43" s="16"/>
      <c r="G43" s="16"/>
      <c r="H43" s="34"/>
      <c r="I43" s="34"/>
      <c r="J43" s="16"/>
      <c r="K43" s="16"/>
      <c r="V43" s="39"/>
      <c r="W43" s="39"/>
      <c r="X43" s="17"/>
    </row>
    <row r="44" spans="1:24" ht="15.6">
      <c r="A44" s="14"/>
      <c r="B44" s="13"/>
      <c r="C44" s="16"/>
      <c r="D44" s="16"/>
      <c r="E44" s="16"/>
      <c r="F44" s="16"/>
      <c r="G44" s="16"/>
      <c r="H44" s="34"/>
      <c r="I44" s="34"/>
      <c r="J44" s="16"/>
      <c r="K44" s="16"/>
      <c r="V44" s="39"/>
      <c r="W44" s="39"/>
      <c r="X44" s="17"/>
    </row>
    <row r="45" spans="1:24" ht="15.6">
      <c r="A45" s="14"/>
      <c r="B45" s="13"/>
      <c r="C45" s="16"/>
      <c r="D45" s="16"/>
      <c r="E45" s="16"/>
      <c r="F45" s="16"/>
      <c r="G45" s="16"/>
      <c r="H45" s="34"/>
      <c r="I45" s="34"/>
      <c r="J45" s="16"/>
      <c r="K45" s="16"/>
      <c r="V45" s="39"/>
      <c r="W45" s="39"/>
      <c r="X45" s="17"/>
    </row>
    <row r="46" spans="1:24" ht="15.6">
      <c r="A46" s="14"/>
      <c r="B46" s="13"/>
      <c r="C46" s="16"/>
      <c r="D46" s="16"/>
      <c r="E46" s="16"/>
      <c r="F46" s="16"/>
      <c r="G46" s="16"/>
      <c r="H46" s="34"/>
      <c r="I46" s="34"/>
      <c r="J46" s="16"/>
      <c r="K46" s="16"/>
      <c r="V46" s="39"/>
      <c r="W46" s="39"/>
      <c r="X46" s="17"/>
    </row>
    <row r="47" spans="1:24" ht="15.6">
      <c r="A47" s="14"/>
      <c r="B47" s="13"/>
      <c r="C47" s="16"/>
      <c r="D47" s="16"/>
      <c r="E47" s="16"/>
      <c r="F47" s="16"/>
      <c r="G47" s="16"/>
      <c r="H47" s="34"/>
      <c r="I47" s="34"/>
      <c r="J47" s="16"/>
      <c r="K47" s="16"/>
      <c r="V47" s="39"/>
      <c r="W47" s="39"/>
      <c r="X47" s="17"/>
    </row>
    <row r="48" spans="1:24" ht="15.6">
      <c r="A48" s="14"/>
      <c r="B48" s="13"/>
      <c r="C48" s="16"/>
      <c r="D48" s="16"/>
      <c r="E48" s="16"/>
      <c r="F48" s="16"/>
      <c r="G48" s="16"/>
      <c r="H48" s="34"/>
      <c r="I48" s="34"/>
      <c r="J48" s="16"/>
      <c r="K48" s="16"/>
      <c r="V48" s="39"/>
      <c r="W48" s="39"/>
      <c r="X48" s="17"/>
    </row>
    <row r="49" spans="1:23" ht="18">
      <c r="A49" s="14"/>
      <c r="B49" s="13"/>
      <c r="C49" s="16"/>
      <c r="D49" s="16"/>
      <c r="E49" s="16"/>
      <c r="F49" s="16"/>
      <c r="G49" s="16"/>
      <c r="H49" s="34"/>
      <c r="I49" s="34"/>
      <c r="J49" s="16"/>
      <c r="K49" s="16"/>
      <c r="W49" s="41"/>
    </row>
    <row r="50" spans="1:23" ht="15.6">
      <c r="A50" s="14"/>
      <c r="B50" s="13"/>
      <c r="C50" s="16"/>
      <c r="D50" s="16"/>
      <c r="E50" s="16"/>
      <c r="F50" s="16"/>
      <c r="G50" s="16"/>
      <c r="H50" s="34"/>
      <c r="I50" s="34"/>
      <c r="J50" s="16"/>
      <c r="K50" s="16"/>
    </row>
    <row r="51" spans="1:23" ht="15.6">
      <c r="A51" s="14"/>
      <c r="B51" s="13"/>
      <c r="C51" s="16"/>
      <c r="D51" s="16"/>
      <c r="E51" s="16"/>
      <c r="F51" s="16"/>
      <c r="G51" s="16"/>
      <c r="H51" s="34"/>
      <c r="I51" s="34"/>
      <c r="J51" s="16"/>
      <c r="K51" s="16"/>
    </row>
    <row r="52" spans="1:23" ht="15.6">
      <c r="A52" s="14"/>
      <c r="B52" s="13"/>
      <c r="C52" s="16"/>
      <c r="D52" s="16"/>
      <c r="E52" s="16"/>
      <c r="F52" s="16"/>
      <c r="G52" s="16"/>
      <c r="H52" s="34"/>
      <c r="I52" s="34"/>
      <c r="J52" s="16"/>
      <c r="K52" s="16"/>
    </row>
    <row r="53" spans="1:23" ht="15.6">
      <c r="A53" s="14"/>
      <c r="B53" s="13"/>
      <c r="C53" s="16"/>
      <c r="D53" s="16"/>
      <c r="E53" s="16"/>
      <c r="F53" s="16"/>
      <c r="G53" s="16"/>
      <c r="H53" s="34"/>
      <c r="I53" s="34"/>
      <c r="J53" s="16"/>
      <c r="K53" s="16"/>
    </row>
    <row r="54" spans="1:23" ht="15.6">
      <c r="A54" s="14"/>
      <c r="B54" s="13"/>
      <c r="C54" s="16"/>
      <c r="D54" s="16"/>
      <c r="E54" s="16"/>
      <c r="F54" s="16"/>
      <c r="G54" s="16"/>
      <c r="H54" s="34"/>
      <c r="I54" s="34"/>
      <c r="J54" s="16"/>
      <c r="K54" s="16"/>
    </row>
    <row r="55" spans="1:23" ht="15.6">
      <c r="A55" s="14"/>
      <c r="B55" s="13"/>
      <c r="C55" s="16"/>
      <c r="D55" s="16"/>
      <c r="E55" s="16"/>
      <c r="F55" s="16"/>
      <c r="G55" s="16"/>
      <c r="H55" s="34"/>
      <c r="I55" s="34"/>
      <c r="J55" s="16"/>
      <c r="K55" s="16"/>
    </row>
    <row r="56" spans="1:23" ht="15.6">
      <c r="A56" s="14"/>
      <c r="B56" s="13"/>
      <c r="C56" s="16"/>
      <c r="D56" s="16"/>
      <c r="E56" s="16"/>
      <c r="F56" s="16"/>
      <c r="G56" s="16"/>
      <c r="H56" s="34"/>
      <c r="I56" s="34"/>
      <c r="J56" s="16"/>
      <c r="K56" s="16"/>
    </row>
    <row r="57" spans="1:23" ht="15.6">
      <c r="A57" s="14"/>
      <c r="B57" s="13"/>
      <c r="C57" s="16"/>
      <c r="D57" s="16"/>
      <c r="E57" s="16"/>
      <c r="F57" s="16"/>
      <c r="G57" s="16"/>
      <c r="H57" s="34"/>
      <c r="I57" s="34"/>
      <c r="J57" s="16"/>
      <c r="K57" s="16"/>
    </row>
    <row r="58" spans="1:23" ht="15.6">
      <c r="A58" s="14"/>
      <c r="B58" s="13"/>
      <c r="C58" s="16"/>
      <c r="D58" s="16"/>
      <c r="E58" s="16"/>
      <c r="F58" s="16"/>
      <c r="G58" s="16"/>
      <c r="H58" s="34"/>
      <c r="I58" s="34"/>
      <c r="J58" s="16"/>
      <c r="K58" s="16"/>
    </row>
    <row r="59" spans="1:23" ht="15.6">
      <c r="A59" s="14"/>
      <c r="B59" s="13"/>
      <c r="C59" s="16"/>
      <c r="D59" s="16"/>
      <c r="E59" s="16"/>
      <c r="F59" s="16"/>
      <c r="G59" s="16"/>
      <c r="H59" s="34"/>
      <c r="I59" s="34"/>
      <c r="J59" s="16"/>
      <c r="K59" s="16"/>
    </row>
    <row r="60" spans="1:23" ht="15.6">
      <c r="A60" s="14"/>
      <c r="B60" s="13"/>
      <c r="C60" s="16"/>
      <c r="D60" s="16"/>
      <c r="E60" s="16"/>
      <c r="F60" s="16"/>
      <c r="G60" s="16"/>
      <c r="H60" s="34"/>
      <c r="I60" s="34"/>
      <c r="J60" s="16"/>
      <c r="K60" s="16"/>
    </row>
    <row r="61" spans="1:23" ht="15.6">
      <c r="A61" s="14"/>
      <c r="B61" s="13"/>
      <c r="C61" s="16"/>
      <c r="D61" s="16"/>
      <c r="E61" s="16"/>
      <c r="F61" s="16"/>
      <c r="G61" s="16"/>
      <c r="H61" s="34"/>
      <c r="I61" s="34"/>
      <c r="J61" s="16"/>
      <c r="K61" s="16"/>
    </row>
    <row r="62" spans="1:23" ht="15.6">
      <c r="A62" s="14"/>
      <c r="B62" s="13"/>
      <c r="C62" s="16"/>
      <c r="D62" s="16"/>
      <c r="E62" s="16"/>
      <c r="F62" s="16"/>
      <c r="G62" s="16"/>
      <c r="H62" s="34"/>
      <c r="I62" s="34"/>
      <c r="J62" s="16"/>
      <c r="K62" s="16"/>
    </row>
    <row r="63" spans="1:23" ht="15.6">
      <c r="A63" s="14"/>
      <c r="B63" s="13"/>
      <c r="C63" s="16"/>
      <c r="D63" s="16"/>
      <c r="E63" s="16"/>
      <c r="F63" s="16"/>
      <c r="G63" s="16"/>
      <c r="H63" s="34"/>
      <c r="I63" s="34"/>
      <c r="J63" s="16"/>
      <c r="K63" s="16"/>
    </row>
    <row r="64" spans="1:23" ht="15.6">
      <c r="A64" s="14"/>
      <c r="B64" s="13"/>
      <c r="C64" s="16"/>
      <c r="D64" s="16"/>
      <c r="E64" s="16"/>
      <c r="F64" s="16"/>
      <c r="G64" s="16"/>
      <c r="H64" s="34"/>
      <c r="I64" s="34"/>
      <c r="J64" s="16"/>
      <c r="K64" s="16"/>
    </row>
    <row r="65" spans="1:11" ht="15.6">
      <c r="A65" s="14"/>
      <c r="B65" s="13"/>
      <c r="C65" s="16"/>
      <c r="D65" s="16"/>
      <c r="E65" s="16"/>
      <c r="F65" s="16"/>
      <c r="G65" s="16"/>
      <c r="H65" s="34"/>
      <c r="I65" s="34"/>
      <c r="J65" s="16"/>
      <c r="K65" s="16"/>
    </row>
    <row r="66" spans="1:11" ht="15.6">
      <c r="A66" s="14"/>
      <c r="B66" s="13"/>
      <c r="C66" s="16"/>
      <c r="D66" s="16"/>
      <c r="E66" s="16"/>
      <c r="F66" s="16"/>
      <c r="G66" s="16"/>
      <c r="H66" s="34"/>
      <c r="I66" s="34"/>
      <c r="J66" s="16"/>
      <c r="K66" s="16"/>
    </row>
    <row r="67" spans="1:11" ht="15.6">
      <c r="A67" s="14"/>
      <c r="B67" s="13"/>
      <c r="C67" s="16"/>
      <c r="D67" s="16"/>
      <c r="E67" s="16"/>
      <c r="F67" s="16"/>
      <c r="G67" s="16"/>
      <c r="H67" s="34"/>
      <c r="I67" s="34"/>
      <c r="J67" s="16"/>
      <c r="K67" s="16"/>
    </row>
    <row r="68" spans="1:11" ht="15.6">
      <c r="A68" s="14"/>
      <c r="B68" s="13"/>
      <c r="C68" s="16"/>
      <c r="D68" s="16"/>
      <c r="E68" s="16"/>
      <c r="F68" s="16"/>
      <c r="G68" s="16"/>
      <c r="H68" s="34"/>
      <c r="I68" s="34"/>
      <c r="J68" s="16"/>
      <c r="K68" s="16"/>
    </row>
    <row r="69" spans="1:11" ht="15.6">
      <c r="A69" s="14"/>
      <c r="B69" s="13"/>
      <c r="C69" s="16"/>
      <c r="D69" s="16"/>
      <c r="E69" s="16"/>
      <c r="F69" s="16"/>
      <c r="G69" s="16"/>
      <c r="H69" s="34"/>
      <c r="I69" s="34"/>
      <c r="J69" s="16"/>
      <c r="K69" s="16"/>
    </row>
    <row r="70" spans="1:11" ht="15.6">
      <c r="A70" s="14"/>
      <c r="B70" s="13"/>
      <c r="C70" s="16"/>
      <c r="D70" s="16"/>
      <c r="E70" s="16"/>
      <c r="F70" s="16"/>
      <c r="G70" s="16"/>
      <c r="H70" s="34"/>
      <c r="I70" s="34"/>
      <c r="J70" s="16"/>
      <c r="K70" s="16"/>
    </row>
    <row r="71" spans="1:11" ht="15.6">
      <c r="A71" s="14"/>
      <c r="B71" s="13"/>
      <c r="C71" s="16"/>
      <c r="D71" s="16"/>
      <c r="E71" s="16"/>
      <c r="F71" s="16"/>
      <c r="G71" s="16"/>
      <c r="H71" s="34"/>
      <c r="I71" s="34"/>
      <c r="J71" s="16"/>
      <c r="K71" s="16"/>
    </row>
    <row r="72" spans="1:11" ht="15.6">
      <c r="A72" s="14"/>
      <c r="B72" s="13"/>
      <c r="C72" s="16"/>
      <c r="D72" s="16"/>
      <c r="E72" s="16"/>
      <c r="F72" s="16"/>
      <c r="G72" s="16"/>
      <c r="H72" s="34"/>
      <c r="I72" s="34"/>
      <c r="J72" s="16"/>
      <c r="K72" s="16"/>
    </row>
    <row r="73" spans="1:11" ht="15.6">
      <c r="A73" s="14"/>
      <c r="B73" s="13"/>
      <c r="C73" s="16"/>
      <c r="D73" s="16"/>
      <c r="E73" s="16"/>
      <c r="F73" s="16"/>
      <c r="G73" s="16"/>
      <c r="H73" s="34"/>
      <c r="I73" s="34"/>
      <c r="J73" s="16"/>
      <c r="K73" s="16"/>
    </row>
    <row r="74" spans="1:11" ht="15.6">
      <c r="A74" s="14"/>
      <c r="B74" s="13"/>
      <c r="C74" s="16"/>
      <c r="D74" s="16"/>
      <c r="E74" s="16"/>
      <c r="F74" s="16"/>
      <c r="G74" s="16"/>
      <c r="H74" s="34"/>
      <c r="I74" s="34"/>
      <c r="J74" s="16"/>
      <c r="K74" s="16"/>
    </row>
    <row r="75" spans="1:11" ht="15.6">
      <c r="A75" s="14"/>
      <c r="B75" s="13"/>
      <c r="C75" s="16"/>
      <c r="D75" s="16"/>
      <c r="E75" s="16"/>
      <c r="F75" s="16"/>
      <c r="G75" s="16"/>
      <c r="H75" s="34"/>
      <c r="I75" s="34"/>
      <c r="J75" s="16"/>
      <c r="K75" s="16"/>
    </row>
    <row r="76" spans="1:11" ht="15.6">
      <c r="A76" s="14"/>
      <c r="B76" s="13"/>
      <c r="C76" s="16"/>
      <c r="D76" s="16"/>
      <c r="E76" s="16"/>
      <c r="F76" s="16"/>
      <c r="G76" s="16"/>
      <c r="H76" s="34"/>
      <c r="I76" s="34"/>
      <c r="J76" s="16"/>
      <c r="K76" s="16"/>
    </row>
    <row r="77" spans="1:11" ht="15.6">
      <c r="A77" s="14"/>
      <c r="B77" s="13"/>
      <c r="C77" s="16"/>
      <c r="D77" s="16"/>
      <c r="E77" s="16"/>
      <c r="F77" s="16"/>
      <c r="G77" s="16"/>
      <c r="H77" s="34"/>
      <c r="I77" s="34"/>
      <c r="J77" s="16"/>
      <c r="K77" s="16"/>
    </row>
    <row r="78" spans="1:11" ht="15.6">
      <c r="A78" s="14"/>
      <c r="B78" s="13"/>
      <c r="C78" s="16"/>
      <c r="D78" s="16"/>
      <c r="E78" s="16"/>
      <c r="F78" s="16"/>
      <c r="G78" s="16"/>
      <c r="H78" s="34"/>
      <c r="I78" s="34"/>
      <c r="J78" s="16"/>
      <c r="K78" s="16"/>
    </row>
    <row r="79" spans="1:11" ht="15.6">
      <c r="A79" s="14"/>
      <c r="B79" s="13"/>
      <c r="C79" s="16"/>
      <c r="D79" s="16"/>
      <c r="E79" s="16"/>
      <c r="F79" s="16"/>
      <c r="G79" s="16"/>
      <c r="H79" s="34"/>
      <c r="I79" s="34"/>
      <c r="J79" s="16"/>
      <c r="K79" s="16"/>
    </row>
    <row r="80" spans="1:11" ht="15.6">
      <c r="A80" s="14"/>
      <c r="B80" s="13"/>
      <c r="C80" s="16"/>
      <c r="D80" s="16"/>
      <c r="E80" s="16"/>
      <c r="F80" s="16"/>
      <c r="G80" s="16"/>
      <c r="H80" s="34"/>
      <c r="I80" s="34"/>
      <c r="J80" s="16"/>
      <c r="K80" s="16"/>
    </row>
    <row r="81" spans="1:11" ht="15.6">
      <c r="A81" s="14"/>
      <c r="B81" s="13"/>
      <c r="C81" s="16"/>
      <c r="D81" s="16"/>
      <c r="E81" s="16"/>
      <c r="F81" s="16"/>
      <c r="G81" s="16"/>
      <c r="H81" s="34"/>
      <c r="I81" s="34"/>
      <c r="J81" s="16"/>
      <c r="K81" s="16"/>
    </row>
    <row r="82" spans="1:11" ht="15.6">
      <c r="A82" s="14"/>
      <c r="B82" s="13"/>
      <c r="C82" s="16"/>
      <c r="D82" s="16"/>
      <c r="E82" s="16"/>
      <c r="F82" s="16"/>
      <c r="G82" s="16"/>
      <c r="H82" s="34"/>
      <c r="I82" s="34"/>
      <c r="J82" s="16"/>
      <c r="K82" s="16"/>
    </row>
    <row r="83" spans="1:11" ht="15.6">
      <c r="A83" s="14"/>
      <c r="B83" s="13"/>
      <c r="C83" s="16"/>
      <c r="D83" s="16"/>
      <c r="E83" s="16"/>
      <c r="F83" s="16"/>
      <c r="G83" s="16"/>
      <c r="H83" s="34"/>
      <c r="I83" s="34"/>
      <c r="J83" s="16"/>
      <c r="K83" s="16"/>
    </row>
    <row r="84" spans="1:11" ht="15.6">
      <c r="A84" s="14"/>
      <c r="B84" s="13"/>
      <c r="C84" s="16"/>
      <c r="D84" s="16"/>
      <c r="E84" s="16"/>
      <c r="F84" s="16"/>
      <c r="G84" s="16"/>
      <c r="H84" s="34"/>
      <c r="I84" s="34"/>
      <c r="J84" s="16"/>
      <c r="K84" s="16"/>
    </row>
    <row r="85" spans="1:11" ht="15.6">
      <c r="A85" s="14"/>
      <c r="B85" s="13"/>
      <c r="C85" s="16"/>
      <c r="D85" s="16"/>
      <c r="E85" s="16"/>
      <c r="F85" s="16"/>
      <c r="G85" s="16"/>
      <c r="H85" s="34"/>
      <c r="I85" s="34"/>
      <c r="J85" s="16"/>
      <c r="K85" s="16"/>
    </row>
    <row r="86" spans="1:11" ht="15.6">
      <c r="A86" s="14"/>
      <c r="B86" s="13"/>
      <c r="C86" s="16"/>
      <c r="D86" s="16"/>
      <c r="E86" s="16"/>
      <c r="F86" s="16"/>
      <c r="G86" s="16"/>
      <c r="H86" s="34"/>
      <c r="I86" s="34"/>
      <c r="J86" s="16"/>
      <c r="K86" s="16"/>
    </row>
    <row r="87" spans="1:11" ht="15.6">
      <c r="A87" s="14"/>
      <c r="B87" s="13"/>
      <c r="C87" s="16"/>
      <c r="D87" s="16"/>
      <c r="E87" s="16"/>
      <c r="F87" s="16"/>
      <c r="G87" s="16"/>
      <c r="H87" s="34"/>
      <c r="I87" s="34"/>
      <c r="J87" s="16"/>
      <c r="K87" s="16"/>
    </row>
    <row r="88" spans="1:11" ht="15.6">
      <c r="A88" s="14"/>
      <c r="B88" s="13"/>
      <c r="C88" s="16"/>
      <c r="D88" s="16"/>
      <c r="E88" s="16"/>
      <c r="F88" s="16"/>
      <c r="G88" s="16"/>
      <c r="H88" s="34"/>
      <c r="I88" s="34"/>
      <c r="J88" s="16"/>
      <c r="K88" s="16"/>
    </row>
    <row r="89" spans="1:11" ht="15.6">
      <c r="A89" s="14"/>
      <c r="B89" s="13"/>
      <c r="C89" s="16"/>
      <c r="D89" s="16"/>
      <c r="E89" s="16"/>
      <c r="F89" s="16"/>
      <c r="G89" s="16"/>
      <c r="H89" s="34"/>
      <c r="I89" s="34"/>
      <c r="J89" s="16"/>
      <c r="K89" s="16"/>
    </row>
    <row r="90" spans="1:11" ht="15.6">
      <c r="A90" s="14"/>
      <c r="B90" s="13"/>
      <c r="C90" s="16"/>
      <c r="D90" s="16"/>
      <c r="E90" s="16"/>
      <c r="F90" s="16"/>
      <c r="G90" s="16"/>
      <c r="H90" s="34"/>
      <c r="I90" s="34"/>
      <c r="J90" s="16"/>
      <c r="K90" s="16"/>
    </row>
    <row r="91" spans="1:11" ht="15.6">
      <c r="A91" s="14"/>
      <c r="B91" s="13"/>
      <c r="C91" s="16"/>
      <c r="D91" s="16"/>
      <c r="E91" s="16"/>
      <c r="F91" s="16"/>
      <c r="G91" s="16"/>
      <c r="H91" s="34"/>
      <c r="I91" s="34"/>
      <c r="J91" s="16"/>
      <c r="K91" s="16"/>
    </row>
    <row r="92" spans="1:11" ht="15.6">
      <c r="A92" s="14"/>
      <c r="B92" s="13"/>
      <c r="C92" s="16"/>
      <c r="D92" s="16"/>
      <c r="E92" s="16"/>
      <c r="F92" s="16"/>
      <c r="G92" s="16"/>
      <c r="H92" s="34"/>
      <c r="I92" s="34"/>
      <c r="J92" s="16"/>
      <c r="K92" s="16"/>
    </row>
    <row r="93" spans="1:11" ht="15.6">
      <c r="A93" s="14"/>
      <c r="B93" s="13"/>
      <c r="C93" s="16"/>
      <c r="D93" s="16"/>
      <c r="E93" s="16"/>
      <c r="F93" s="16"/>
      <c r="G93" s="16"/>
      <c r="H93" s="34"/>
      <c r="I93" s="34"/>
      <c r="J93" s="16"/>
      <c r="K93" s="16"/>
    </row>
    <row r="94" spans="1:11" ht="15.6">
      <c r="A94" s="14"/>
      <c r="B94" s="13"/>
      <c r="C94" s="16"/>
      <c r="D94" s="16"/>
      <c r="E94" s="16"/>
      <c r="F94" s="16"/>
      <c r="G94" s="16"/>
      <c r="H94" s="34"/>
      <c r="I94" s="34"/>
      <c r="J94" s="16"/>
      <c r="K94" s="16"/>
    </row>
    <row r="95" spans="1:11" ht="15.6">
      <c r="A95" s="14"/>
      <c r="B95" s="13"/>
      <c r="C95" s="16"/>
      <c r="D95" s="16"/>
      <c r="E95" s="16"/>
      <c r="F95" s="16"/>
      <c r="G95" s="16"/>
      <c r="H95" s="34"/>
      <c r="I95" s="34"/>
      <c r="J95" s="16"/>
      <c r="K95" s="16"/>
    </row>
    <row r="96" spans="1:11" ht="15.6">
      <c r="A96" s="14"/>
      <c r="B96" s="13"/>
      <c r="C96" s="16"/>
      <c r="D96" s="16"/>
      <c r="E96" s="16"/>
      <c r="F96" s="16"/>
      <c r="G96" s="16"/>
      <c r="H96" s="34"/>
      <c r="I96" s="34"/>
      <c r="J96" s="16"/>
      <c r="K96" s="16"/>
    </row>
    <row r="97" spans="1:11" ht="15.6">
      <c r="A97" s="14"/>
      <c r="B97" s="13"/>
      <c r="C97" s="16"/>
      <c r="D97" s="16"/>
      <c r="E97" s="16"/>
      <c r="F97" s="16"/>
      <c r="G97" s="16"/>
      <c r="H97" s="34"/>
      <c r="I97" s="34"/>
      <c r="J97" s="16"/>
      <c r="K97" s="16"/>
    </row>
    <row r="98" spans="1:11" ht="15.6">
      <c r="A98" s="14"/>
      <c r="B98" s="13"/>
      <c r="C98" s="16"/>
      <c r="D98" s="16"/>
      <c r="E98" s="16"/>
      <c r="F98" s="16"/>
      <c r="G98" s="16"/>
      <c r="H98" s="34"/>
      <c r="I98" s="34"/>
      <c r="J98" s="16"/>
      <c r="K98" s="16"/>
    </row>
    <row r="99" spans="1:11" ht="15.6">
      <c r="A99" s="14"/>
      <c r="B99" s="13"/>
      <c r="C99" s="16"/>
      <c r="D99" s="16"/>
      <c r="E99" s="16"/>
      <c r="F99" s="16"/>
      <c r="G99" s="16"/>
      <c r="H99" s="34"/>
      <c r="I99" s="34"/>
      <c r="J99" s="16"/>
      <c r="K99" s="16"/>
    </row>
    <row r="100" spans="1:11" ht="15.6">
      <c r="A100" s="14"/>
      <c r="B100" s="13"/>
      <c r="C100" s="16"/>
      <c r="D100" s="16"/>
      <c r="E100" s="16"/>
      <c r="F100" s="16"/>
      <c r="G100" s="16"/>
      <c r="H100" s="34"/>
      <c r="I100" s="34"/>
      <c r="J100" s="16"/>
      <c r="K100" s="16"/>
    </row>
    <row r="101" spans="1:11" ht="15.6">
      <c r="A101" s="14"/>
      <c r="B101" s="13"/>
      <c r="C101" s="16"/>
      <c r="D101" s="16"/>
      <c r="E101" s="16"/>
      <c r="F101" s="16"/>
      <c r="G101" s="16"/>
      <c r="H101" s="34"/>
      <c r="I101" s="34"/>
      <c r="J101" s="16"/>
      <c r="K101" s="16"/>
    </row>
    <row r="102" spans="1:11" ht="15.6">
      <c r="A102" s="14"/>
      <c r="B102" s="13"/>
      <c r="C102" s="16"/>
      <c r="D102" s="16"/>
      <c r="E102" s="16"/>
      <c r="F102" s="16"/>
      <c r="G102" s="16"/>
      <c r="H102" s="34"/>
      <c r="I102" s="34"/>
      <c r="J102" s="16"/>
      <c r="K102" s="16"/>
    </row>
    <row r="103" spans="1:11" ht="15.6">
      <c r="A103" s="14"/>
      <c r="B103" s="13"/>
      <c r="C103" s="16"/>
      <c r="D103" s="16"/>
      <c r="E103" s="16"/>
      <c r="F103" s="16"/>
      <c r="G103" s="16"/>
      <c r="H103" s="34"/>
      <c r="I103" s="34"/>
      <c r="J103" s="16"/>
      <c r="K103" s="16"/>
    </row>
    <row r="104" spans="1:11" ht="15.6">
      <c r="A104" s="14"/>
      <c r="B104" s="13"/>
      <c r="C104" s="16"/>
      <c r="D104" s="16"/>
      <c r="E104" s="16"/>
      <c r="F104" s="16"/>
      <c r="G104" s="16"/>
      <c r="H104" s="34"/>
      <c r="I104" s="34"/>
      <c r="J104" s="16"/>
      <c r="K104" s="16"/>
    </row>
    <row r="105" spans="1:11" ht="15.6">
      <c r="A105" s="14"/>
      <c r="B105" s="13"/>
      <c r="C105" s="16"/>
      <c r="D105" s="16"/>
      <c r="E105" s="16"/>
      <c r="F105" s="16"/>
      <c r="G105" s="16"/>
      <c r="H105" s="34"/>
      <c r="I105" s="34"/>
      <c r="J105" s="16"/>
      <c r="K105" s="16"/>
    </row>
    <row r="106" spans="1:11" ht="15.6">
      <c r="A106" s="14"/>
      <c r="B106" s="13"/>
      <c r="C106" s="16"/>
      <c r="D106" s="16"/>
      <c r="E106" s="16"/>
      <c r="F106" s="16"/>
      <c r="G106" s="16"/>
      <c r="H106" s="34"/>
      <c r="I106" s="34"/>
      <c r="J106" s="16"/>
      <c r="K106" s="16"/>
    </row>
    <row r="107" spans="1:11" ht="15.6">
      <c r="A107" s="14"/>
      <c r="B107" s="13"/>
      <c r="C107" s="16"/>
      <c r="D107" s="16"/>
      <c r="E107" s="16"/>
      <c r="F107" s="16"/>
      <c r="G107" s="16"/>
      <c r="H107" s="34"/>
      <c r="I107" s="34"/>
      <c r="J107" s="16"/>
      <c r="K107" s="16"/>
    </row>
    <row r="108" spans="1:11" ht="15.6">
      <c r="A108" s="14"/>
      <c r="B108" s="13"/>
      <c r="C108" s="16"/>
      <c r="D108" s="16"/>
      <c r="E108" s="16"/>
      <c r="F108" s="16"/>
      <c r="G108" s="16"/>
      <c r="H108" s="34"/>
      <c r="I108" s="34"/>
      <c r="J108" s="16"/>
      <c r="K108" s="16"/>
    </row>
    <row r="109" spans="1:11" ht="15.6">
      <c r="A109" s="14"/>
      <c r="B109" s="13"/>
      <c r="C109" s="16"/>
      <c r="D109" s="16"/>
      <c r="E109" s="16"/>
      <c r="F109" s="16"/>
      <c r="G109" s="16"/>
      <c r="H109" s="34"/>
      <c r="I109" s="34"/>
      <c r="J109" s="16"/>
      <c r="K109" s="16"/>
    </row>
    <row r="110" spans="1:11" ht="15.6">
      <c r="A110" s="14"/>
      <c r="B110" s="13"/>
      <c r="C110" s="16"/>
      <c r="D110" s="16"/>
      <c r="E110" s="16"/>
      <c r="F110" s="16"/>
      <c r="G110" s="16"/>
      <c r="H110" s="34"/>
      <c r="I110" s="34"/>
      <c r="J110" s="16"/>
      <c r="K110" s="16"/>
    </row>
    <row r="111" spans="1:11" ht="15.6">
      <c r="A111" s="14"/>
      <c r="B111" s="13"/>
      <c r="C111" s="16"/>
      <c r="D111" s="16"/>
      <c r="E111" s="16"/>
      <c r="F111" s="16"/>
      <c r="G111" s="16"/>
      <c r="H111" s="34"/>
      <c r="I111" s="34"/>
      <c r="J111" s="16"/>
      <c r="K111" s="16"/>
    </row>
    <row r="112" spans="1:11" ht="15.6">
      <c r="A112" s="14"/>
      <c r="B112" s="13"/>
      <c r="C112" s="16"/>
      <c r="D112" s="16"/>
      <c r="E112" s="16"/>
      <c r="F112" s="16"/>
      <c r="G112" s="16"/>
      <c r="H112" s="34"/>
      <c r="I112" s="34"/>
      <c r="J112" s="16"/>
      <c r="K112" s="16"/>
    </row>
    <row r="113" spans="1:11" ht="15.6">
      <c r="A113" s="14"/>
      <c r="B113" s="13"/>
      <c r="C113" s="16"/>
      <c r="D113" s="16"/>
      <c r="E113" s="16"/>
      <c r="F113" s="16"/>
      <c r="G113" s="16"/>
      <c r="H113" s="34"/>
      <c r="I113" s="34"/>
      <c r="J113" s="16"/>
      <c r="K113" s="16"/>
    </row>
    <row r="114" spans="1:11" ht="15.6">
      <c r="A114" s="14"/>
      <c r="B114" s="13"/>
      <c r="C114" s="16"/>
      <c r="D114" s="16"/>
      <c r="E114" s="16"/>
      <c r="F114" s="16"/>
      <c r="G114" s="16"/>
      <c r="H114" s="34"/>
      <c r="I114" s="34"/>
      <c r="J114" s="16"/>
      <c r="K114" s="16"/>
    </row>
    <row r="115" spans="1:11" ht="15.6">
      <c r="A115" s="14"/>
      <c r="B115" s="13"/>
      <c r="C115" s="16"/>
      <c r="D115" s="16"/>
      <c r="E115" s="16"/>
      <c r="F115" s="16"/>
      <c r="G115" s="16"/>
      <c r="H115" s="34"/>
      <c r="I115" s="34"/>
      <c r="J115" s="16"/>
      <c r="K115" s="16"/>
    </row>
    <row r="116" spans="1:11" ht="15.6">
      <c r="A116" s="14"/>
      <c r="B116" s="13"/>
      <c r="C116" s="16"/>
      <c r="D116" s="16"/>
      <c r="E116" s="16"/>
      <c r="F116" s="16"/>
      <c r="G116" s="16"/>
      <c r="H116" s="34"/>
      <c r="I116" s="34"/>
      <c r="J116" s="16"/>
      <c r="K116" s="16"/>
    </row>
    <row r="117" spans="1:11" ht="15.6">
      <c r="A117" s="14"/>
      <c r="B117" s="13"/>
      <c r="C117" s="16"/>
      <c r="D117" s="16"/>
      <c r="E117" s="16"/>
      <c r="F117" s="16"/>
      <c r="G117" s="16"/>
      <c r="H117" s="34"/>
      <c r="I117" s="34"/>
      <c r="J117" s="16"/>
      <c r="K117" s="16"/>
    </row>
    <row r="118" spans="1:11" ht="15.6">
      <c r="A118" s="14"/>
      <c r="B118" s="13"/>
      <c r="C118" s="16"/>
      <c r="D118" s="16"/>
      <c r="E118" s="16"/>
      <c r="F118" s="16"/>
      <c r="G118" s="16"/>
      <c r="H118" s="34"/>
      <c r="I118" s="34"/>
      <c r="J118" s="16"/>
      <c r="K118" s="16"/>
    </row>
    <row r="119" spans="1:11" ht="15.6">
      <c r="A119" s="14"/>
      <c r="B119" s="13"/>
      <c r="C119" s="16"/>
      <c r="D119" s="16"/>
      <c r="E119" s="16"/>
      <c r="F119" s="16"/>
      <c r="G119" s="16"/>
      <c r="H119" s="34"/>
      <c r="I119" s="34"/>
      <c r="J119" s="16"/>
      <c r="K119" s="16"/>
    </row>
    <row r="120" spans="1:11" ht="15.6">
      <c r="A120" s="14"/>
      <c r="B120" s="13"/>
      <c r="C120" s="16"/>
      <c r="D120" s="16"/>
      <c r="E120" s="16"/>
      <c r="F120" s="16"/>
      <c r="G120" s="16"/>
      <c r="H120" s="34"/>
      <c r="I120" s="34"/>
      <c r="J120" s="16"/>
      <c r="K120" s="16"/>
    </row>
    <row r="121" spans="1:11" ht="15.6">
      <c r="A121" s="14"/>
      <c r="B121" s="13"/>
      <c r="C121" s="16"/>
      <c r="D121" s="16"/>
      <c r="E121" s="16"/>
      <c r="F121" s="16"/>
      <c r="G121" s="16"/>
      <c r="H121" s="34"/>
      <c r="I121" s="34"/>
      <c r="J121" s="16"/>
      <c r="K121" s="16"/>
    </row>
    <row r="122" spans="1:11" ht="15.6">
      <c r="A122" s="14"/>
      <c r="B122" s="13"/>
      <c r="C122" s="16"/>
      <c r="D122" s="16"/>
      <c r="E122" s="16"/>
      <c r="F122" s="16"/>
      <c r="G122" s="16"/>
      <c r="H122" s="34"/>
      <c r="I122" s="34"/>
      <c r="J122" s="16"/>
      <c r="K122" s="16"/>
    </row>
    <row r="123" spans="1:11" ht="15.6">
      <c r="A123" s="14"/>
      <c r="B123" s="13"/>
      <c r="C123" s="16"/>
      <c r="D123" s="16"/>
      <c r="E123" s="16"/>
      <c r="F123" s="16"/>
      <c r="G123" s="16"/>
      <c r="H123" s="34"/>
      <c r="I123" s="34"/>
      <c r="J123" s="16"/>
      <c r="K123" s="16"/>
    </row>
    <row r="124" spans="1:11" ht="15.6">
      <c r="A124" s="14"/>
      <c r="B124" s="13"/>
      <c r="C124" s="16"/>
      <c r="D124" s="16"/>
      <c r="E124" s="16"/>
      <c r="F124" s="16"/>
      <c r="G124" s="16"/>
      <c r="H124" s="34"/>
      <c r="I124" s="34"/>
      <c r="J124" s="16"/>
      <c r="K124" s="16"/>
    </row>
    <row r="125" spans="1:11" ht="15.6">
      <c r="A125" s="14"/>
      <c r="B125" s="13"/>
      <c r="C125" s="16"/>
      <c r="D125" s="16"/>
      <c r="E125" s="16"/>
      <c r="F125" s="16"/>
      <c r="G125" s="16"/>
      <c r="H125" s="34"/>
      <c r="I125" s="34"/>
      <c r="J125" s="16"/>
      <c r="K125" s="16"/>
    </row>
    <row r="126" spans="1:11" ht="15.6">
      <c r="A126" s="14"/>
      <c r="B126" s="13"/>
      <c r="C126" s="16"/>
      <c r="D126" s="16"/>
      <c r="E126" s="16"/>
      <c r="F126" s="16"/>
      <c r="G126" s="16"/>
      <c r="H126" s="34"/>
      <c r="I126" s="34"/>
      <c r="J126" s="16"/>
      <c r="K126" s="16"/>
    </row>
    <row r="127" spans="1:11" ht="15.6">
      <c r="A127" s="14"/>
      <c r="B127" s="13"/>
      <c r="C127" s="16"/>
      <c r="D127" s="16"/>
      <c r="E127" s="16"/>
      <c r="F127" s="16"/>
      <c r="G127" s="16"/>
      <c r="H127" s="34"/>
      <c r="I127" s="34"/>
      <c r="J127" s="16"/>
      <c r="K127" s="16"/>
    </row>
    <row r="128" spans="1:11" ht="15.6">
      <c r="A128" s="14"/>
      <c r="B128" s="13"/>
      <c r="C128" s="16"/>
      <c r="D128" s="16"/>
      <c r="E128" s="16"/>
      <c r="F128" s="16"/>
      <c r="G128" s="16"/>
      <c r="H128" s="34"/>
      <c r="I128" s="34"/>
      <c r="J128" s="16"/>
      <c r="K128" s="16"/>
    </row>
    <row r="129" spans="1:11" ht="15.6">
      <c r="A129" s="14"/>
      <c r="B129" s="13"/>
      <c r="C129" s="16"/>
      <c r="D129" s="16"/>
      <c r="E129" s="16"/>
      <c r="F129" s="16"/>
      <c r="G129" s="16"/>
      <c r="H129" s="34"/>
      <c r="I129" s="34"/>
      <c r="J129" s="16"/>
      <c r="K129" s="16"/>
    </row>
    <row r="130" spans="1:11" ht="15.6">
      <c r="A130" s="14"/>
      <c r="B130" s="13"/>
      <c r="C130" s="16"/>
      <c r="D130" s="16"/>
      <c r="E130" s="16"/>
      <c r="F130" s="16"/>
      <c r="G130" s="16"/>
      <c r="H130" s="34"/>
      <c r="I130" s="34"/>
      <c r="J130" s="16"/>
      <c r="K130" s="16"/>
    </row>
    <row r="131" spans="1:11" ht="15.6">
      <c r="A131" s="14"/>
      <c r="B131" s="13"/>
      <c r="C131" s="16"/>
      <c r="D131" s="16"/>
      <c r="E131" s="16"/>
      <c r="F131" s="16"/>
      <c r="G131" s="16"/>
      <c r="H131" s="34"/>
      <c r="I131" s="34"/>
      <c r="J131" s="16"/>
      <c r="K131" s="16"/>
    </row>
    <row r="132" spans="1:11" ht="15.6">
      <c r="A132" s="14"/>
      <c r="B132" s="13"/>
      <c r="C132" s="16"/>
      <c r="D132" s="16"/>
      <c r="E132" s="16"/>
      <c r="F132" s="16"/>
      <c r="G132" s="16"/>
      <c r="H132" s="34"/>
      <c r="I132" s="34"/>
      <c r="J132" s="16"/>
      <c r="K132" s="16"/>
    </row>
    <row r="133" spans="1:11" ht="15.6">
      <c r="A133" s="14"/>
      <c r="B133" s="13"/>
      <c r="C133" s="16"/>
      <c r="D133" s="16"/>
      <c r="E133" s="16"/>
      <c r="F133" s="16"/>
      <c r="G133" s="16"/>
      <c r="H133" s="34"/>
      <c r="I133" s="34"/>
      <c r="J133" s="16"/>
      <c r="K133" s="16"/>
    </row>
    <row r="134" spans="1:11" ht="15.6">
      <c r="A134" s="14"/>
      <c r="B134" s="13"/>
      <c r="C134" s="16"/>
      <c r="D134" s="16"/>
      <c r="E134" s="16"/>
      <c r="F134" s="16"/>
      <c r="G134" s="16"/>
      <c r="H134" s="34"/>
      <c r="I134" s="34"/>
      <c r="J134" s="16"/>
      <c r="K134" s="16"/>
    </row>
    <row r="135" spans="1:11" ht="15.6">
      <c r="A135" s="14"/>
      <c r="B135" s="13"/>
      <c r="C135" s="16"/>
      <c r="D135" s="16"/>
      <c r="E135" s="16"/>
      <c r="F135" s="16"/>
      <c r="G135" s="16"/>
      <c r="H135" s="34"/>
      <c r="I135" s="34"/>
      <c r="J135" s="16"/>
      <c r="K135" s="16"/>
    </row>
    <row r="136" spans="1:11" ht="15.6">
      <c r="A136" s="14"/>
      <c r="B136" s="13"/>
      <c r="C136" s="16"/>
      <c r="D136" s="16"/>
      <c r="E136" s="16"/>
      <c r="F136" s="16"/>
      <c r="G136" s="16"/>
      <c r="H136" s="34"/>
      <c r="I136" s="34"/>
      <c r="J136" s="16"/>
      <c r="K136" s="16"/>
    </row>
    <row r="137" spans="1:11" ht="15.6">
      <c r="A137" s="14"/>
      <c r="B137" s="13"/>
      <c r="C137" s="16"/>
      <c r="D137" s="16"/>
      <c r="E137" s="16"/>
      <c r="F137" s="16"/>
      <c r="G137" s="16"/>
      <c r="H137" s="34"/>
      <c r="I137" s="34"/>
      <c r="J137" s="16"/>
      <c r="K137" s="16"/>
    </row>
    <row r="138" spans="1:11" ht="15.6">
      <c r="A138" s="14"/>
      <c r="B138" s="13"/>
      <c r="C138" s="16"/>
      <c r="D138" s="16"/>
      <c r="E138" s="16"/>
      <c r="F138" s="16"/>
      <c r="G138" s="16"/>
      <c r="H138" s="34"/>
      <c r="I138" s="34"/>
      <c r="J138" s="16"/>
      <c r="K138" s="16"/>
    </row>
    <row r="139" spans="1:11" ht="15.6">
      <c r="A139" s="14"/>
      <c r="B139" s="13"/>
      <c r="C139" s="16"/>
      <c r="D139" s="16"/>
      <c r="E139" s="16"/>
      <c r="F139" s="16"/>
      <c r="G139" s="16"/>
      <c r="H139" s="34"/>
      <c r="I139" s="34"/>
      <c r="J139" s="16"/>
      <c r="K139" s="16"/>
    </row>
    <row r="140" spans="1:11" ht="15.6">
      <c r="A140" s="14"/>
      <c r="B140" s="13"/>
      <c r="C140" s="16"/>
      <c r="D140" s="16"/>
      <c r="E140" s="16"/>
      <c r="F140" s="16"/>
      <c r="G140" s="16"/>
      <c r="H140" s="34"/>
      <c r="I140" s="34"/>
      <c r="J140" s="16"/>
      <c r="K140" s="16"/>
    </row>
    <row r="141" spans="1:11" ht="15.6">
      <c r="A141" s="14"/>
      <c r="B141" s="13"/>
      <c r="C141" s="16"/>
      <c r="D141" s="16"/>
      <c r="E141" s="16"/>
      <c r="F141" s="16"/>
      <c r="G141" s="16"/>
      <c r="H141" s="34"/>
      <c r="I141" s="34"/>
      <c r="J141" s="16"/>
      <c r="K141" s="16"/>
    </row>
    <row r="142" spans="1:11" ht="15.6">
      <c r="A142" s="14"/>
      <c r="B142" s="13"/>
      <c r="C142" s="16"/>
      <c r="D142" s="16"/>
      <c r="E142" s="16"/>
      <c r="F142" s="16"/>
      <c r="G142" s="16"/>
      <c r="H142" s="34"/>
      <c r="I142" s="34"/>
      <c r="J142" s="16"/>
      <c r="K142" s="16"/>
    </row>
    <row r="143" spans="1:11" ht="15.6">
      <c r="A143" s="14"/>
      <c r="B143" s="13"/>
      <c r="C143" s="16"/>
      <c r="D143" s="16"/>
      <c r="E143" s="16"/>
      <c r="F143" s="16"/>
      <c r="G143" s="16"/>
      <c r="H143" s="34"/>
      <c r="I143" s="34"/>
      <c r="J143" s="16"/>
      <c r="K143" s="16"/>
    </row>
    <row r="144" spans="1:11" ht="15.6">
      <c r="A144" s="14"/>
      <c r="B144" s="13"/>
      <c r="C144" s="16"/>
      <c r="D144" s="16"/>
      <c r="E144" s="16"/>
      <c r="F144" s="16"/>
      <c r="G144" s="16"/>
      <c r="H144" s="34"/>
      <c r="I144" s="34"/>
      <c r="J144" s="16"/>
      <c r="K144" s="16"/>
    </row>
    <row r="145" spans="1:11" ht="15.6">
      <c r="A145" s="14"/>
      <c r="B145" s="13"/>
      <c r="C145" s="16"/>
      <c r="D145" s="16"/>
      <c r="E145" s="16"/>
      <c r="F145" s="16"/>
      <c r="G145" s="16"/>
      <c r="H145" s="34"/>
      <c r="I145" s="34"/>
      <c r="J145" s="16"/>
      <c r="K145" s="16"/>
    </row>
    <row r="146" spans="1:11" ht="15.6">
      <c r="A146" s="14"/>
      <c r="B146" s="13"/>
      <c r="C146" s="13"/>
      <c r="D146" s="13"/>
      <c r="E146" s="13"/>
      <c r="F146" s="13"/>
      <c r="G146" s="13"/>
      <c r="H146" s="37"/>
      <c r="I146" s="37"/>
      <c r="J146" s="13"/>
      <c r="K146" s="13"/>
    </row>
    <row r="147" spans="1:11" ht="15.6">
      <c r="A147" s="14"/>
      <c r="B147" s="13"/>
      <c r="C147" s="13"/>
      <c r="D147" s="13"/>
      <c r="E147" s="13"/>
      <c r="F147" s="13"/>
      <c r="G147" s="13"/>
      <c r="H147" s="37"/>
      <c r="I147" s="37"/>
      <c r="J147" s="13"/>
      <c r="K147" s="13"/>
    </row>
    <row r="148" spans="1:11" ht="15.6">
      <c r="A148" s="14"/>
      <c r="B148" s="13"/>
      <c r="C148" s="13"/>
      <c r="D148" s="13"/>
      <c r="E148" s="13"/>
      <c r="F148" s="13"/>
      <c r="G148" s="13"/>
      <c r="H148" s="37"/>
      <c r="I148" s="37"/>
      <c r="J148" s="13"/>
      <c r="K148" s="13"/>
    </row>
    <row r="149" spans="1:11" ht="15.6">
      <c r="A149" s="14"/>
      <c r="B149" s="13"/>
      <c r="C149" s="13"/>
      <c r="D149" s="13"/>
      <c r="E149" s="13"/>
      <c r="F149" s="13"/>
      <c r="G149" s="13"/>
      <c r="H149" s="37"/>
      <c r="I149" s="37"/>
      <c r="J149" s="13"/>
      <c r="K149" s="13"/>
    </row>
    <row r="150" spans="1:11" ht="15.6">
      <c r="A150" s="14"/>
      <c r="B150" s="13"/>
      <c r="C150" s="13"/>
      <c r="D150" s="13"/>
      <c r="E150" s="13"/>
      <c r="F150" s="13"/>
      <c r="G150" s="13"/>
      <c r="H150" s="37"/>
      <c r="I150" s="37"/>
      <c r="J150" s="13"/>
      <c r="K150" s="13"/>
    </row>
    <row r="151" spans="1:11" ht="15.6">
      <c r="A151" s="14"/>
      <c r="B151" s="13"/>
      <c r="C151" s="13"/>
      <c r="D151" s="13"/>
      <c r="E151" s="13"/>
      <c r="F151" s="13"/>
      <c r="G151" s="13"/>
      <c r="H151" s="37"/>
      <c r="I151" s="37"/>
      <c r="J151" s="13"/>
      <c r="K151" s="13"/>
    </row>
    <row r="152" spans="1:11" ht="15.6">
      <c r="A152" s="14"/>
      <c r="B152" s="13"/>
      <c r="C152" s="13"/>
      <c r="D152" s="13"/>
      <c r="E152" s="13"/>
      <c r="F152" s="13"/>
      <c r="G152" s="13"/>
      <c r="H152" s="37"/>
      <c r="I152" s="37"/>
      <c r="J152" s="13"/>
      <c r="K152" s="13"/>
    </row>
    <row r="153" spans="1:11" ht="15.6">
      <c r="A153" s="14"/>
      <c r="B153" s="13"/>
      <c r="C153" s="13"/>
      <c r="D153" s="13"/>
      <c r="E153" s="13"/>
      <c r="F153" s="13"/>
      <c r="G153" s="13"/>
      <c r="H153" s="37"/>
      <c r="I153" s="37"/>
      <c r="J153" s="13"/>
      <c r="K153" s="13"/>
    </row>
    <row r="154" spans="1:11" ht="15.6">
      <c r="A154" s="14"/>
      <c r="B154" s="13"/>
      <c r="C154" s="13"/>
      <c r="D154" s="13"/>
      <c r="E154" s="13"/>
      <c r="F154" s="13"/>
      <c r="G154" s="13"/>
      <c r="H154" s="37"/>
      <c r="I154" s="37"/>
      <c r="J154" s="13"/>
      <c r="K154" s="13"/>
    </row>
    <row r="155" spans="1:11" ht="15.6">
      <c r="A155" s="14"/>
    </row>
    <row r="156" spans="1:11" ht="15.6">
      <c r="A156" s="14"/>
    </row>
    <row r="157" spans="1:11" ht="15.6">
      <c r="A157" s="14"/>
    </row>
    <row r="158" spans="1:11" ht="15.6">
      <c r="A158" s="14"/>
    </row>
    <row r="159" spans="1:11" ht="15.6">
      <c r="A159" s="14"/>
    </row>
    <row r="160" spans="1:11" ht="15.6">
      <c r="A160" s="14"/>
    </row>
    <row r="161" spans="1:1" ht="15.6">
      <c r="A161" s="14"/>
    </row>
    <row r="162" spans="1:1" ht="15.6">
      <c r="A162" s="14"/>
    </row>
    <row r="163" spans="1:1" ht="15.6">
      <c r="A163" s="14"/>
    </row>
  </sheetData>
  <mergeCells count="59">
    <mergeCell ref="H39:I39"/>
    <mergeCell ref="B23:K23"/>
    <mergeCell ref="H20:K20"/>
    <mergeCell ref="A20:G20"/>
    <mergeCell ref="J15:K15"/>
    <mergeCell ref="G16:I16"/>
    <mergeCell ref="J16:K16"/>
    <mergeCell ref="J17:K17"/>
    <mergeCell ref="A18:G18"/>
    <mergeCell ref="H18:K18"/>
    <mergeCell ref="A15:D15"/>
    <mergeCell ref="G17:I17"/>
    <mergeCell ref="A19:G19"/>
    <mergeCell ref="H19:K19"/>
    <mergeCell ref="G15:I15"/>
    <mergeCell ref="B16:F16"/>
    <mergeCell ref="A1:K1"/>
    <mergeCell ref="C34:E34"/>
    <mergeCell ref="H34:I34"/>
    <mergeCell ref="C35:E35"/>
    <mergeCell ref="H35:I35"/>
    <mergeCell ref="E15:F15"/>
    <mergeCell ref="A32:K32"/>
    <mergeCell ref="B24:J24"/>
    <mergeCell ref="B25:J25"/>
    <mergeCell ref="B26:J26"/>
    <mergeCell ref="B27:K27"/>
    <mergeCell ref="B28:K28"/>
    <mergeCell ref="B29:K29"/>
    <mergeCell ref="B30:K30"/>
    <mergeCell ref="B31:K31"/>
    <mergeCell ref="E11:E14"/>
    <mergeCell ref="A2:K2"/>
    <mergeCell ref="A3:K3"/>
    <mergeCell ref="A7:K7"/>
    <mergeCell ref="C41:E41"/>
    <mergeCell ref="H41:I41"/>
    <mergeCell ref="C36:E36"/>
    <mergeCell ref="H36:I36"/>
    <mergeCell ref="C37:E37"/>
    <mergeCell ref="H37:I37"/>
    <mergeCell ref="C38:E38"/>
    <mergeCell ref="H38:I38"/>
    <mergeCell ref="C40:E40"/>
    <mergeCell ref="H40:I40"/>
    <mergeCell ref="F11:F14"/>
    <mergeCell ref="A22:B22"/>
    <mergeCell ref="C39:E39"/>
    <mergeCell ref="B17:F17"/>
    <mergeCell ref="F9:F10"/>
    <mergeCell ref="A11:A14"/>
    <mergeCell ref="B11:B14"/>
    <mergeCell ref="C11:C14"/>
    <mergeCell ref="D11:D14"/>
    <mergeCell ref="A9:A10"/>
    <mergeCell ref="B9:B10"/>
    <mergeCell ref="C9:C10"/>
    <mergeCell ref="D9:D10"/>
    <mergeCell ref="E9:E10"/>
  </mergeCells>
  <printOptions horizontalCentered="1"/>
  <pageMargins left="0.25" right="0.25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Декоративне оздоблення</vt:lpstr>
      <vt:lpstr>'Декоративне оздоблення'!Область_печати</vt:lpstr>
    </vt:vector>
  </TitlesOfParts>
  <Company>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u20200</dc:creator>
  <cp:lastModifiedBy>ZakupivliBook</cp:lastModifiedBy>
  <cp:lastPrinted>2024-04-01T16:01:51Z</cp:lastPrinted>
  <dcterms:created xsi:type="dcterms:W3CDTF">2023-03-10T12:31:45Z</dcterms:created>
  <dcterms:modified xsi:type="dcterms:W3CDTF">2024-04-01T16:01:54Z</dcterms:modified>
</cp:coreProperties>
</file>